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2"/>
  </bookViews>
  <sheets>
    <sheet name="СПР.№4 15.11.2018" sheetId="1" r:id="rId1"/>
    <sheet name="СПР.№4 929 15.11.2018" sheetId="2" r:id="rId2"/>
    <sheet name="СПР №4 963 15.11.2018" sheetId="3" r:id="rId3"/>
  </sheets>
  <definedNames/>
  <calcPr fullCalcOnLoad="1"/>
</workbook>
</file>

<file path=xl/sharedStrings.xml><?xml version="1.0" encoding="utf-8"?>
<sst xmlns="http://schemas.openxmlformats.org/spreadsheetml/2006/main" count="865" uniqueCount="127">
  <si>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</si>
  <si>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</si>
  <si>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</si>
  <si>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</si>
  <si>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</si>
  <si>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</si>
  <si>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</si>
  <si>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Содержание и обеспечение деятельности МКУ «Нарвская перспектива»</t>
  </si>
  <si>
    <t>Образование</t>
  </si>
  <si>
    <t>И Т О Г О</t>
  </si>
  <si>
    <t>0102</t>
  </si>
  <si>
    <t>Сумма на год</t>
  </si>
  <si>
    <t>0104</t>
  </si>
  <si>
    <t>0500</t>
  </si>
  <si>
    <t>0100</t>
  </si>
  <si>
    <t>0503</t>
  </si>
  <si>
    <t>0505</t>
  </si>
  <si>
    <t>0700</t>
  </si>
  <si>
    <t>Муниципальный совет внутригородского муниципального образования Санкт-Петербурга муниципального округа Нарвский округ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</si>
  <si>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</si>
  <si>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</si>
  <si>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</si>
  <si>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</si>
  <si>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0020000011</t>
  </si>
  <si>
    <t>0020000463</t>
  </si>
  <si>
    <t>Содержание главы внутригородского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</si>
  <si>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</si>
  <si>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</si>
  <si>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</si>
  <si>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</si>
  <si>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</si>
  <si>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</si>
  <si>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</si>
  <si>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</si>
  <si>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</si>
  <si>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</si>
  <si>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</si>
  <si>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</si>
  <si>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</si>
  <si>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</si>
  <si>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</si>
  <si>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</si>
  <si>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</si>
  <si>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</si>
  <si>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</si>
  <si>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</si>
  <si>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</si>
  <si>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</si>
  <si>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</si>
  <si>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</si>
  <si>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</si>
  <si>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</si>
  <si>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</si>
  <si>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</si>
  <si>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</si>
  <si>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</si>
  <si>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</si>
  <si>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</si>
  <si>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</si>
  <si>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</si>
  <si>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</si>
  <si>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</si>
  <si>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</si>
  <si>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</si>
  <si>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</si>
  <si>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</si>
  <si>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</si>
  <si>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</si>
  <si>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</si>
  <si>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</si>
  <si>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</si>
  <si>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</si>
  <si>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</si>
  <si>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</si>
  <si>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</si>
  <si>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</si>
  <si>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МС МО Нарвский округ</t>
  </si>
  <si>
    <t>Глава МО - Исполняющий полномочия председателя Муниципального совета МО МО Нарвский округ</t>
  </si>
  <si>
    <t>А.Г.Каптурович</t>
  </si>
  <si>
    <t>Глава Местной администрации МО МО Нарвский округ</t>
  </si>
  <si>
    <t>Закупка товаров, работ и услуг для обеспечения государственных (муниципальных) нужд</t>
  </si>
  <si>
    <t>"______"__________________2018 г.</t>
  </si>
  <si>
    <t xml:space="preserve">Прочая закупка товаров, работ и услуг </t>
  </si>
  <si>
    <t>НА 2018 ФИНАНСОВЫЙ ГОД</t>
  </si>
  <si>
    <t>ОБ ИЗМЕНЕНИИ СВОДНОЙ БЮДЖЕТНОЙ РОСПИСИ И ЛИМИТОВ БЮДЖЕТНЫХ ОБЯЗАТЕЛЬСТВ НА 2018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</si>
  <si>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011</t>
  </si>
  <si>
    <t>Содержание главы местной администрации</t>
  </si>
  <si>
    <t>0020000031</t>
  </si>
  <si>
    <t>Компенсационное озеленение, проведение санитарных рубок. Реконструкция зеленых насаждений общего пользования местного значения</t>
  </si>
  <si>
    <t xml:space="preserve">Профессиональная подготовка, переподготовка и повышение квалификации </t>
  </si>
  <si>
    <t>0705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</si>
  <si>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и работников муниципальных учреждений </t>
  </si>
  <si>
    <t>Средства массовой информации</t>
  </si>
  <si>
    <t>Другие вопросы в области средств массовой информации</t>
  </si>
  <si>
    <t>Периодические издания, учрежденные представительным органом местного самоуправления - МКУ «Информационный центр Нарвский»</t>
  </si>
  <si>
    <t>СПРАВКА N4</t>
  </si>
  <si>
    <t>от "15" ноября 2018г.</t>
  </si>
  <si>
    <t>Текущий ремонт придомовых территорий и дворовых территорий, включая проезды и въезды, пешеходные дорожки, организация дополнительных парковочных мест на дворовых территориях</t>
  </si>
  <si>
    <t>Обустройство и содержание детских площадок</t>
  </si>
  <si>
    <t>Обустройство и содержание спортивных площадок</t>
  </si>
  <si>
    <t>Ликвидация несанкционированных свалок бытовых отходов, мусора и уборку территорий</t>
  </si>
  <si>
    <t>Содержание территорий зеленых насаждений общего пользования местного значения</t>
  </si>
  <si>
    <t>Устройство искусственных неровностей на проездах и въездах на придомовых территориях и дворовых территориях</t>
  </si>
  <si>
    <t>Расходы на выплаты персоналу казенных учреждений</t>
  </si>
  <si>
    <r>
      <t xml:space="preserve">Расходы по выполнению ведомственной целевой программы "Участие в профилактике дорожно-транспортного травматизма на </t>
    </r>
    <r>
      <rPr>
        <sz val="10"/>
        <rFont val="Times New Roman"/>
        <family val="1"/>
      </rPr>
      <t>территории муниципального образования</t>
    </r>
    <r>
      <rPr>
        <sz val="10"/>
        <color indexed="8"/>
        <rFont val="Times New Roman"/>
        <family val="1"/>
      </rPr>
      <t xml:space="preserve"> Нарвский округ"</t>
    </r>
  </si>
  <si>
    <t>0709</t>
  </si>
  <si>
    <t>Другие вопросы в области образования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</si>
  <si>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</si>
  <si>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</si>
  <si>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</si>
  <si>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Социальное обеспечение и иные выплаты населению</t>
  </si>
  <si>
    <t>Публичные нормативные социальные выплаты гражданам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</si>
  <si>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</si>
  <si>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51100G0870</t>
  </si>
  <si>
    <r>
      <t>Социальные выплаты гражданам, кроме публичных нормативных социальных выпл</t>
    </r>
    <r>
      <rPr>
        <sz val="10"/>
        <rFont val="Arial"/>
        <family val="2"/>
      </rPr>
      <t>ат</t>
    </r>
  </si>
  <si>
    <t>Социальная политика</t>
  </si>
  <si>
    <t>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</si>
  <si>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</si>
  <si>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</si>
  <si>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</si>
  <si>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Решение МС от 14.11.2018 № 26</t>
  </si>
  <si>
    <t>Расходы на предоставление пенсии за выслугу лет лицам, замещавшим должности муниципальной службы</t>
  </si>
  <si>
    <t xml:space="preserve">Расходы на предоставление доплаты к пенсии лицам, замещавшим муниципальные должности </t>
  </si>
  <si>
    <t>Расходы на предоставление доплаты к пенсии лицам, замещавшим должности муниципальной службы</t>
  </si>
  <si>
    <t>Установка, содержание  и ремонт ограждений газонов</t>
  </si>
  <si>
    <t>Социальное обеспечение населения</t>
  </si>
  <si>
    <t xml:space="preserve">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</si>
</sst>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Border="1" applyAlignment="1">
      <alignment wrapText="1"/>
    </xf>
    <xf numFmtId="0" fontId="3" fillId="0" borderId="0" xfId="0" applyFont="1" applyFill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17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6" fontId="5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right" vertical="top" wrapText="1"/>
    </xf>
    <xf numFmtId="49" fontId="53" fillId="0" borderId="10" xfId="0" applyNumberFormat="1" applyFont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54" fillId="0" borderId="15" xfId="0" applyFont="1" applyBorder="1" applyAlignment="1">
      <alignment horizontal="center" vertical="top" wrapText="1"/>
    </xf>
    <xf numFmtId="49" fontId="54" fillId="0" borderId="15" xfId="0" applyNumberFormat="1" applyFont="1" applyBorder="1" applyAlignment="1">
      <alignment horizontal="center" vertical="top" wrapText="1"/>
    </xf>
    <xf numFmtId="176" fontId="5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3" fillId="0" borderId="15" xfId="0" applyFont="1" applyBorder="1" applyAlignment="1">
      <alignment vertical="top" wrapText="1"/>
    </xf>
    <xf numFmtId="0" fontId="53" fillId="0" borderId="15" xfId="0" applyFont="1" applyBorder="1" applyAlignment="1">
      <alignment horizontal="center" vertical="top" wrapText="1"/>
    </xf>
    <xf numFmtId="49" fontId="53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wrapText="1"/>
    </xf>
    <xf numFmtId="0" fontId="9" fillId="0" borderId="16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9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zoomScalePageLayoutView="0" workbookViewId="0" topLeftCell="A73">
      <selection activeCell="K77" sqref="K77"/>
    </sheetView>
  </sheetViews>
  <sheetFormatPr defaultColWidth="9.00390625" defaultRowHeight="12.75"/>
  <cols>
    <col min="1" max="1" width="39.75390625" style="9" customWidth="1"/>
    <col min="2" max="2" width="10.125" style="9" customWidth="1"/>
    <col min="3" max="3" width="10.875" style="9" customWidth="1"/>
    <col min="4" max="5" width="10.625" style="9" customWidth="1"/>
    <col min="6" max="6" width="11.125" style="9" customWidth="1"/>
    <col min="7" max="16384" width="9.125" style="9" customWidth="1"/>
  </cols>
  <sheetData>
    <row r="1" spans="1:6" ht="12.75">
      <c r="A1" s="17"/>
      <c r="B1" s="17"/>
      <c r="C1" s="17"/>
      <c r="D1" s="17"/>
      <c r="E1" s="17" t="s">
        <v>34</v>
      </c>
      <c r="F1" s="17"/>
    </row>
    <row r="2" spans="1:6" ht="31.5" customHeight="1">
      <c r="A2" s="17"/>
      <c r="B2" s="17"/>
      <c r="C2" s="17"/>
      <c r="D2" s="93" t="s">
        <v>79</v>
      </c>
      <c r="E2" s="93"/>
      <c r="F2" s="93"/>
    </row>
    <row r="3" spans="1:6" ht="27.75" customHeight="1">
      <c r="A3" s="17"/>
      <c r="B3" s="17"/>
      <c r="C3" s="17"/>
      <c r="D3" s="48"/>
      <c r="E3" s="48"/>
      <c r="F3" s="23" t="s">
        <v>35</v>
      </c>
    </row>
    <row r="4" spans="1:6" ht="18" customHeight="1">
      <c r="A4" s="17"/>
      <c r="B4" s="17"/>
      <c r="C4" s="17"/>
      <c r="D4" s="18" t="s">
        <v>81</v>
      </c>
      <c r="E4" s="19"/>
      <c r="F4" s="17"/>
    </row>
    <row r="6" spans="1:6" ht="14.25">
      <c r="A6" s="91" t="s">
        <v>95</v>
      </c>
      <c r="B6" s="91"/>
      <c r="C6" s="91"/>
      <c r="D6" s="91"/>
      <c r="E6" s="91"/>
      <c r="F6" s="91"/>
    </row>
    <row r="7" spans="1:6" ht="33.75" customHeight="1">
      <c r="A7" s="92" t="s">
        <v>63</v>
      </c>
      <c r="B7" s="92"/>
      <c r="C7" s="92"/>
      <c r="D7" s="92"/>
      <c r="E7" s="92"/>
      <c r="F7" s="92"/>
    </row>
    <row r="8" spans="1:6" ht="14.25">
      <c r="A8" s="86" t="s">
        <v>83</v>
      </c>
      <c r="B8" s="86"/>
      <c r="C8" s="86"/>
      <c r="D8" s="86"/>
      <c r="E8" s="86"/>
      <c r="F8" s="86"/>
    </row>
    <row r="9" spans="1:6" ht="12.75">
      <c r="A9" s="79" t="s">
        <v>96</v>
      </c>
      <c r="B9" s="79"/>
      <c r="C9" s="79"/>
      <c r="D9" s="79"/>
      <c r="E9" s="79"/>
      <c r="F9" s="79"/>
    </row>
    <row r="10" spans="1:6" ht="18" customHeight="1">
      <c r="A10" s="39"/>
      <c r="B10" s="39"/>
      <c r="C10" s="39"/>
      <c r="D10" s="39"/>
      <c r="E10" s="35"/>
      <c r="F10" s="35"/>
    </row>
    <row r="11" spans="1:6" ht="15.75">
      <c r="A11" s="20" t="s">
        <v>32</v>
      </c>
      <c r="B11" s="21" t="s">
        <v>33</v>
      </c>
      <c r="C11" s="40"/>
      <c r="D11" s="40"/>
      <c r="E11" s="40"/>
      <c r="F11" s="20"/>
    </row>
    <row r="12" spans="1:6" ht="12.75">
      <c r="A12" s="20" t="s">
        <v>64</v>
      </c>
      <c r="B12" s="41" t="s">
        <v>85</v>
      </c>
      <c r="C12" s="41"/>
      <c r="D12" s="41"/>
      <c r="E12" s="41"/>
      <c r="F12" s="20"/>
    </row>
    <row r="13" spans="1:6" ht="12.75">
      <c r="A13" s="20" t="s">
        <v>65</v>
      </c>
      <c r="B13" s="38"/>
      <c r="C13" s="38"/>
      <c r="D13" s="38"/>
      <c r="E13" s="38"/>
      <c r="F13" s="20"/>
    </row>
    <row r="14" spans="1:6" ht="12.75">
      <c r="A14" s="20"/>
      <c r="B14" s="38"/>
      <c r="C14" s="38"/>
      <c r="D14" s="38"/>
      <c r="E14" s="38"/>
      <c r="F14" s="20"/>
    </row>
    <row r="15" spans="1:6" ht="15.75">
      <c r="A15" s="94" t="s">
        <v>58</v>
      </c>
      <c r="B15" s="94"/>
      <c r="C15" s="94"/>
      <c r="D15" s="94"/>
      <c r="E15" s="94"/>
      <c r="F15" s="94"/>
    </row>
    <row r="17" spans="1:6" ht="12.75">
      <c r="A17" s="88" t="s">
        <v>0</v>
      </c>
      <c r="B17" s="89" t="s">
        <v>31</v>
      </c>
      <c r="C17" s="89"/>
      <c r="D17" s="89"/>
      <c r="E17" s="89"/>
      <c r="F17" s="88" t="s">
        <v>11</v>
      </c>
    </row>
    <row r="18" spans="1:6" ht="66.75" customHeight="1">
      <c r="A18" s="88"/>
      <c r="B18" s="5" t="s">
        <v>28</v>
      </c>
      <c r="C18" s="5" t="s">
        <v>29</v>
      </c>
      <c r="D18" s="5" t="s">
        <v>54</v>
      </c>
      <c r="E18" s="5" t="s">
        <v>30</v>
      </c>
      <c r="F18" s="88"/>
    </row>
    <row r="19" spans="1:6" ht="12.7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0.5" customHeight="1">
      <c r="A20" s="8" t="s">
        <v>18</v>
      </c>
      <c r="B20" s="5"/>
      <c r="C20" s="5"/>
      <c r="D20" s="6"/>
      <c r="E20" s="5"/>
      <c r="F20" s="3">
        <f>F21</f>
        <v>0</v>
      </c>
    </row>
    <row r="21" spans="1:6" ht="12.75">
      <c r="A21" s="10" t="s">
        <v>1</v>
      </c>
      <c r="B21" s="8">
        <v>963</v>
      </c>
      <c r="C21" s="2" t="s">
        <v>14</v>
      </c>
      <c r="D21" s="2"/>
      <c r="E21" s="8"/>
      <c r="F21" s="3">
        <f>F22</f>
        <v>0</v>
      </c>
    </row>
    <row r="22" spans="1:6" ht="38.25">
      <c r="A22" s="49" t="s">
        <v>2</v>
      </c>
      <c r="B22" s="50">
        <v>963</v>
      </c>
      <c r="C22" s="51" t="s">
        <v>10</v>
      </c>
      <c r="D22" s="51"/>
      <c r="E22" s="50"/>
      <c r="F22" s="52">
        <f>F23</f>
        <v>0</v>
      </c>
    </row>
    <row r="23" spans="1:6" ht="25.5">
      <c r="A23" s="53" t="s">
        <v>25</v>
      </c>
      <c r="B23" s="54">
        <v>963</v>
      </c>
      <c r="C23" s="55" t="s">
        <v>10</v>
      </c>
      <c r="D23" s="56" t="s">
        <v>23</v>
      </c>
      <c r="E23" s="54"/>
      <c r="F23" s="7">
        <f>F24</f>
        <v>0</v>
      </c>
    </row>
    <row r="24" spans="1:6" ht="76.5">
      <c r="A24" s="53" t="s">
        <v>19</v>
      </c>
      <c r="B24" s="54">
        <v>963</v>
      </c>
      <c r="C24" s="55" t="s">
        <v>10</v>
      </c>
      <c r="D24" s="56" t="s">
        <v>23</v>
      </c>
      <c r="E24" s="54">
        <v>100</v>
      </c>
      <c r="F24" s="7">
        <f>F25</f>
        <v>0</v>
      </c>
    </row>
    <row r="25" spans="1:6" ht="25.5">
      <c r="A25" s="4" t="s">
        <v>20</v>
      </c>
      <c r="B25" s="5">
        <v>963</v>
      </c>
      <c r="C25" s="6" t="s">
        <v>10</v>
      </c>
      <c r="D25" s="6" t="s">
        <v>23</v>
      </c>
      <c r="E25" s="5">
        <v>120</v>
      </c>
      <c r="F25" s="7">
        <v>0</v>
      </c>
    </row>
    <row r="26" spans="1:6" ht="12.75">
      <c r="A26" s="14" t="s">
        <v>27</v>
      </c>
      <c r="B26" s="8">
        <v>963</v>
      </c>
      <c r="C26" s="6"/>
      <c r="D26" s="6"/>
      <c r="E26" s="5"/>
      <c r="F26" s="3">
        <f>F20</f>
        <v>0</v>
      </c>
    </row>
    <row r="27" spans="1:6" ht="40.5" customHeight="1">
      <c r="A27" s="12" t="s">
        <v>22</v>
      </c>
      <c r="B27" s="5"/>
      <c r="C27" s="6"/>
      <c r="D27" s="6"/>
      <c r="E27" s="5"/>
      <c r="F27" s="3">
        <f>F28+F33+F65+F92+F74</f>
        <v>-520</v>
      </c>
    </row>
    <row r="28" spans="1:6" ht="12.75">
      <c r="A28" s="13" t="s">
        <v>1</v>
      </c>
      <c r="B28" s="8">
        <v>929</v>
      </c>
      <c r="C28" s="2" t="s">
        <v>14</v>
      </c>
      <c r="D28" s="6"/>
      <c r="E28" s="5"/>
      <c r="F28" s="3">
        <f>F29</f>
        <v>-3.7</v>
      </c>
    </row>
    <row r="29" spans="1:6" ht="53.25" customHeight="1">
      <c r="A29" s="14" t="s">
        <v>3</v>
      </c>
      <c r="B29" s="8">
        <v>929</v>
      </c>
      <c r="C29" s="2" t="s">
        <v>12</v>
      </c>
      <c r="D29" s="2"/>
      <c r="E29" s="8"/>
      <c r="F29" s="3">
        <f>F30</f>
        <v>-3.7</v>
      </c>
    </row>
    <row r="30" spans="1:6" ht="18" customHeight="1">
      <c r="A30" s="57" t="s">
        <v>86</v>
      </c>
      <c r="B30" s="54">
        <v>929</v>
      </c>
      <c r="C30" s="55" t="s">
        <v>12</v>
      </c>
      <c r="D30" s="56" t="s">
        <v>87</v>
      </c>
      <c r="E30" s="54"/>
      <c r="F30" s="1">
        <f>F31</f>
        <v>-3.7</v>
      </c>
    </row>
    <row r="31" spans="1:6" ht="53.25" customHeight="1">
      <c r="A31" s="57" t="s">
        <v>19</v>
      </c>
      <c r="B31" s="54">
        <v>929</v>
      </c>
      <c r="C31" s="55" t="s">
        <v>12</v>
      </c>
      <c r="D31" s="56" t="s">
        <v>87</v>
      </c>
      <c r="E31" s="54">
        <v>100</v>
      </c>
      <c r="F31" s="1">
        <f>F32</f>
        <v>-3.7</v>
      </c>
    </row>
    <row r="32" spans="1:6" ht="27.75" customHeight="1">
      <c r="A32" s="4" t="s">
        <v>20</v>
      </c>
      <c r="B32" s="5">
        <v>929</v>
      </c>
      <c r="C32" s="55" t="s">
        <v>12</v>
      </c>
      <c r="D32" s="6" t="s">
        <v>87</v>
      </c>
      <c r="E32" s="5">
        <v>120</v>
      </c>
      <c r="F32" s="7">
        <v>-3.7</v>
      </c>
    </row>
    <row r="33" spans="1:6" ht="12.75">
      <c r="A33" s="49" t="s">
        <v>4</v>
      </c>
      <c r="B33" s="50">
        <v>929</v>
      </c>
      <c r="C33" s="51" t="s">
        <v>13</v>
      </c>
      <c r="D33" s="66"/>
      <c r="E33" s="65"/>
      <c r="F33" s="52">
        <f>F34+F59</f>
        <v>191.10000000000002</v>
      </c>
    </row>
    <row r="34" spans="1:6" ht="12.75">
      <c r="A34" s="49" t="s">
        <v>5</v>
      </c>
      <c r="B34" s="50">
        <v>929</v>
      </c>
      <c r="C34" s="51" t="s">
        <v>15</v>
      </c>
      <c r="D34" s="51"/>
      <c r="E34" s="50"/>
      <c r="F34" s="52">
        <f>F35+F38+F41+F44+F47+F50+F53+F56</f>
        <v>228.90000000000003</v>
      </c>
    </row>
    <row r="35" spans="1:6" ht="63.75">
      <c r="A35" s="53" t="s">
        <v>97</v>
      </c>
      <c r="B35" s="54">
        <v>929</v>
      </c>
      <c r="C35" s="55" t="s">
        <v>15</v>
      </c>
      <c r="D35" s="55">
        <v>7950000130</v>
      </c>
      <c r="E35" s="54"/>
      <c r="F35" s="1">
        <f>F36</f>
        <v>-78.9</v>
      </c>
    </row>
    <row r="36" spans="1:6" ht="38.25">
      <c r="A36" s="57" t="s">
        <v>80</v>
      </c>
      <c r="B36" s="54">
        <v>929</v>
      </c>
      <c r="C36" s="55" t="s">
        <v>15</v>
      </c>
      <c r="D36" s="55">
        <v>7950000130</v>
      </c>
      <c r="E36" s="54">
        <v>200</v>
      </c>
      <c r="F36" s="1">
        <f>F37</f>
        <v>-78.9</v>
      </c>
    </row>
    <row r="37" spans="1:6" ht="38.25">
      <c r="A37" s="4" t="s">
        <v>21</v>
      </c>
      <c r="B37" s="54">
        <v>929</v>
      </c>
      <c r="C37" s="55" t="s">
        <v>15</v>
      </c>
      <c r="D37" s="55">
        <v>7950000130</v>
      </c>
      <c r="E37" s="54">
        <v>240</v>
      </c>
      <c r="F37" s="1">
        <v>-78.9</v>
      </c>
    </row>
    <row r="38" spans="1:6" ht="25.5">
      <c r="A38" s="53" t="s">
        <v>124</v>
      </c>
      <c r="B38" s="54">
        <v>929</v>
      </c>
      <c r="C38" s="55" t="s">
        <v>15</v>
      </c>
      <c r="D38" s="55">
        <v>7950000131</v>
      </c>
      <c r="E38" s="54"/>
      <c r="F38" s="1">
        <f>F39</f>
        <v>206.4</v>
      </c>
    </row>
    <row r="39" spans="1:6" ht="38.25">
      <c r="A39" s="57" t="s">
        <v>80</v>
      </c>
      <c r="B39" s="54">
        <v>929</v>
      </c>
      <c r="C39" s="55" t="s">
        <v>15</v>
      </c>
      <c r="D39" s="55">
        <v>7950000131</v>
      </c>
      <c r="E39" s="54">
        <v>200</v>
      </c>
      <c r="F39" s="1">
        <f>F40</f>
        <v>206.4</v>
      </c>
    </row>
    <row r="40" spans="1:6" ht="38.25">
      <c r="A40" s="4" t="s">
        <v>21</v>
      </c>
      <c r="B40" s="54">
        <v>929</v>
      </c>
      <c r="C40" s="55" t="s">
        <v>15</v>
      </c>
      <c r="D40" s="55">
        <v>7950000131</v>
      </c>
      <c r="E40" s="54">
        <v>240</v>
      </c>
      <c r="F40" s="1">
        <v>206.4</v>
      </c>
    </row>
    <row r="41" spans="1:6" ht="12.75">
      <c r="A41" s="53" t="s">
        <v>98</v>
      </c>
      <c r="B41" s="54">
        <v>929</v>
      </c>
      <c r="C41" s="55" t="s">
        <v>15</v>
      </c>
      <c r="D41" s="55">
        <v>7950000132</v>
      </c>
      <c r="E41" s="54"/>
      <c r="F41" s="1">
        <f>F42</f>
        <v>-15.7</v>
      </c>
    </row>
    <row r="42" spans="1:6" ht="38.25">
      <c r="A42" s="57" t="s">
        <v>80</v>
      </c>
      <c r="B42" s="54">
        <v>929</v>
      </c>
      <c r="C42" s="55" t="s">
        <v>15</v>
      </c>
      <c r="D42" s="55">
        <v>7950000132</v>
      </c>
      <c r="E42" s="54">
        <v>200</v>
      </c>
      <c r="F42" s="1">
        <f>F43</f>
        <v>-15.7</v>
      </c>
    </row>
    <row r="43" spans="1:6" ht="38.25">
      <c r="A43" s="4" t="s">
        <v>21</v>
      </c>
      <c r="B43" s="54">
        <v>929</v>
      </c>
      <c r="C43" s="55" t="s">
        <v>15</v>
      </c>
      <c r="D43" s="55">
        <v>7950000132</v>
      </c>
      <c r="E43" s="54">
        <v>240</v>
      </c>
      <c r="F43" s="1">
        <v>-15.7</v>
      </c>
    </row>
    <row r="44" spans="1:6" ht="25.5">
      <c r="A44" s="53" t="s">
        <v>99</v>
      </c>
      <c r="B44" s="54">
        <v>929</v>
      </c>
      <c r="C44" s="55" t="s">
        <v>15</v>
      </c>
      <c r="D44" s="55">
        <v>7950000133</v>
      </c>
      <c r="E44" s="54"/>
      <c r="F44" s="1">
        <f>F45</f>
        <v>-0.7</v>
      </c>
    </row>
    <row r="45" spans="1:6" ht="38.25">
      <c r="A45" s="57" t="s">
        <v>80</v>
      </c>
      <c r="B45" s="54">
        <v>929</v>
      </c>
      <c r="C45" s="55" t="s">
        <v>15</v>
      </c>
      <c r="D45" s="55">
        <v>7950000133</v>
      </c>
      <c r="E45" s="54">
        <v>200</v>
      </c>
      <c r="F45" s="1">
        <f>F46</f>
        <v>-0.7</v>
      </c>
    </row>
    <row r="46" spans="1:6" ht="38.25">
      <c r="A46" s="4" t="s">
        <v>21</v>
      </c>
      <c r="B46" s="54">
        <v>929</v>
      </c>
      <c r="C46" s="55" t="s">
        <v>15</v>
      </c>
      <c r="D46" s="55">
        <v>7950000133</v>
      </c>
      <c r="E46" s="54">
        <v>240</v>
      </c>
      <c r="F46" s="1">
        <v>-0.7</v>
      </c>
    </row>
    <row r="47" spans="1:6" ht="25.5">
      <c r="A47" s="53" t="s">
        <v>100</v>
      </c>
      <c r="B47" s="54">
        <v>929</v>
      </c>
      <c r="C47" s="55" t="s">
        <v>15</v>
      </c>
      <c r="D47" s="55">
        <v>7950000134</v>
      </c>
      <c r="E47" s="54"/>
      <c r="F47" s="1">
        <f>F48</f>
        <v>-3.8</v>
      </c>
    </row>
    <row r="48" spans="1:6" ht="38.25">
      <c r="A48" s="57" t="s">
        <v>80</v>
      </c>
      <c r="B48" s="54">
        <v>929</v>
      </c>
      <c r="C48" s="55" t="s">
        <v>15</v>
      </c>
      <c r="D48" s="55">
        <v>7950000134</v>
      </c>
      <c r="E48" s="54">
        <v>200</v>
      </c>
      <c r="F48" s="1">
        <f>F49</f>
        <v>-3.8</v>
      </c>
    </row>
    <row r="49" spans="1:6" ht="38.25">
      <c r="A49" s="4" t="s">
        <v>21</v>
      </c>
      <c r="B49" s="54">
        <v>929</v>
      </c>
      <c r="C49" s="55" t="s">
        <v>15</v>
      </c>
      <c r="D49" s="55">
        <v>7950000134</v>
      </c>
      <c r="E49" s="54">
        <v>240</v>
      </c>
      <c r="F49" s="1">
        <v>-3.8</v>
      </c>
    </row>
    <row r="50" spans="1:6" ht="51">
      <c r="A50" s="53" t="s">
        <v>88</v>
      </c>
      <c r="B50" s="54">
        <v>929</v>
      </c>
      <c r="C50" s="55" t="s">
        <v>15</v>
      </c>
      <c r="D50" s="55">
        <v>7950000150</v>
      </c>
      <c r="E50" s="54"/>
      <c r="F50" s="1">
        <f>F51</f>
        <v>54</v>
      </c>
    </row>
    <row r="51" spans="1:6" ht="40.5" customHeight="1">
      <c r="A51" s="57" t="s">
        <v>80</v>
      </c>
      <c r="B51" s="54">
        <v>929</v>
      </c>
      <c r="C51" s="55" t="s">
        <v>15</v>
      </c>
      <c r="D51" s="55">
        <v>7950000150</v>
      </c>
      <c r="E51" s="54">
        <v>200</v>
      </c>
      <c r="F51" s="1">
        <f>F52</f>
        <v>54</v>
      </c>
    </row>
    <row r="52" spans="1:6" ht="38.25">
      <c r="A52" s="4" t="s">
        <v>21</v>
      </c>
      <c r="B52" s="54">
        <v>929</v>
      </c>
      <c r="C52" s="55" t="s">
        <v>15</v>
      </c>
      <c r="D52" s="55">
        <v>7950000150</v>
      </c>
      <c r="E52" s="54">
        <v>240</v>
      </c>
      <c r="F52" s="1">
        <v>54</v>
      </c>
    </row>
    <row r="53" spans="1:6" ht="25.5">
      <c r="A53" s="53" t="s">
        <v>101</v>
      </c>
      <c r="B53" s="54">
        <v>929</v>
      </c>
      <c r="C53" s="55" t="s">
        <v>15</v>
      </c>
      <c r="D53" s="55">
        <v>7950000151</v>
      </c>
      <c r="E53" s="54"/>
      <c r="F53" s="1">
        <f>F54</f>
        <v>133.8</v>
      </c>
    </row>
    <row r="54" spans="1:6" ht="38.25">
      <c r="A54" s="57" t="s">
        <v>80</v>
      </c>
      <c r="B54" s="54">
        <v>929</v>
      </c>
      <c r="C54" s="55" t="s">
        <v>15</v>
      </c>
      <c r="D54" s="55">
        <v>7950000151</v>
      </c>
      <c r="E54" s="54">
        <v>200</v>
      </c>
      <c r="F54" s="1">
        <f>F55</f>
        <v>133.8</v>
      </c>
    </row>
    <row r="55" spans="1:6" ht="38.25">
      <c r="A55" s="4" t="s">
        <v>21</v>
      </c>
      <c r="B55" s="54">
        <v>929</v>
      </c>
      <c r="C55" s="55" t="s">
        <v>15</v>
      </c>
      <c r="D55" s="55">
        <v>7950000151</v>
      </c>
      <c r="E55" s="54">
        <v>240</v>
      </c>
      <c r="F55" s="1">
        <v>133.8</v>
      </c>
    </row>
    <row r="56" spans="1:6" ht="38.25">
      <c r="A56" s="57" t="s">
        <v>102</v>
      </c>
      <c r="B56" s="54">
        <v>929</v>
      </c>
      <c r="C56" s="55" t="s">
        <v>15</v>
      </c>
      <c r="D56" s="55">
        <v>7950000504</v>
      </c>
      <c r="E56" s="54"/>
      <c r="F56" s="1">
        <f>F57</f>
        <v>-66.2</v>
      </c>
    </row>
    <row r="57" spans="1:6" ht="38.25">
      <c r="A57" s="57" t="s">
        <v>80</v>
      </c>
      <c r="B57" s="54">
        <v>929</v>
      </c>
      <c r="C57" s="55" t="s">
        <v>15</v>
      </c>
      <c r="D57" s="55">
        <v>7950000504</v>
      </c>
      <c r="E57" s="54">
        <v>200</v>
      </c>
      <c r="F57" s="1">
        <f>F58</f>
        <v>-66.2</v>
      </c>
    </row>
    <row r="58" spans="1:6" ht="38.25">
      <c r="A58" s="67" t="s">
        <v>21</v>
      </c>
      <c r="B58" s="68">
        <v>929</v>
      </c>
      <c r="C58" s="69" t="s">
        <v>15</v>
      </c>
      <c r="D58" s="69">
        <v>7950000504</v>
      </c>
      <c r="E58" s="68">
        <v>240</v>
      </c>
      <c r="F58" s="33">
        <f>-66.2</f>
        <v>-66.2</v>
      </c>
    </row>
    <row r="59" spans="1:6" ht="25.5">
      <c r="A59" s="49" t="s">
        <v>6</v>
      </c>
      <c r="B59" s="50">
        <v>929</v>
      </c>
      <c r="C59" s="51" t="s">
        <v>16</v>
      </c>
      <c r="D59" s="51"/>
      <c r="E59" s="50"/>
      <c r="F59" s="70">
        <f>F60</f>
        <v>-37.8</v>
      </c>
    </row>
    <row r="60" spans="1:6" ht="25.5">
      <c r="A60" s="53" t="s">
        <v>7</v>
      </c>
      <c r="B60" s="54">
        <v>929</v>
      </c>
      <c r="C60" s="55" t="s">
        <v>16</v>
      </c>
      <c r="D60" s="56" t="s">
        <v>24</v>
      </c>
      <c r="E60" s="54"/>
      <c r="F60" s="58">
        <f>F61+F63</f>
        <v>-37.8</v>
      </c>
    </row>
    <row r="61" spans="1:6" ht="76.5">
      <c r="A61" s="57" t="s">
        <v>19</v>
      </c>
      <c r="B61" s="54">
        <v>929</v>
      </c>
      <c r="C61" s="55" t="s">
        <v>16</v>
      </c>
      <c r="D61" s="56" t="s">
        <v>24</v>
      </c>
      <c r="E61" s="54">
        <v>100</v>
      </c>
      <c r="F61" s="54">
        <f>F62</f>
        <v>-36.8</v>
      </c>
    </row>
    <row r="62" spans="1:6" ht="25.5">
      <c r="A62" s="11" t="s">
        <v>103</v>
      </c>
      <c r="B62" s="54">
        <v>929</v>
      </c>
      <c r="C62" s="55" t="s">
        <v>16</v>
      </c>
      <c r="D62" s="56" t="s">
        <v>24</v>
      </c>
      <c r="E62" s="54">
        <v>110</v>
      </c>
      <c r="F62" s="54">
        <v>-36.8</v>
      </c>
    </row>
    <row r="63" spans="1:6" ht="38.25">
      <c r="A63" s="57" t="s">
        <v>80</v>
      </c>
      <c r="B63" s="54">
        <v>929</v>
      </c>
      <c r="C63" s="55" t="s">
        <v>16</v>
      </c>
      <c r="D63" s="56" t="s">
        <v>24</v>
      </c>
      <c r="E63" s="54">
        <v>200</v>
      </c>
      <c r="F63" s="54">
        <f>F64</f>
        <v>-1</v>
      </c>
    </row>
    <row r="64" spans="1:6" ht="38.25">
      <c r="A64" s="4" t="s">
        <v>21</v>
      </c>
      <c r="B64" s="54">
        <v>929</v>
      </c>
      <c r="C64" s="55" t="s">
        <v>16</v>
      </c>
      <c r="D64" s="56" t="s">
        <v>24</v>
      </c>
      <c r="E64" s="54">
        <v>240</v>
      </c>
      <c r="F64" s="54">
        <v>-1</v>
      </c>
    </row>
    <row r="65" spans="1:6" ht="12.75">
      <c r="A65" s="14" t="s">
        <v>8</v>
      </c>
      <c r="B65" s="8">
        <v>929</v>
      </c>
      <c r="C65" s="2" t="s">
        <v>17</v>
      </c>
      <c r="D65" s="2"/>
      <c r="E65" s="8"/>
      <c r="F65" s="3">
        <f>F66+F70</f>
        <v>-17.5</v>
      </c>
    </row>
    <row r="66" spans="1:6" ht="25.5">
      <c r="A66" s="49" t="s">
        <v>89</v>
      </c>
      <c r="B66" s="50">
        <v>929</v>
      </c>
      <c r="C66" s="51" t="s">
        <v>90</v>
      </c>
      <c r="D66" s="51"/>
      <c r="E66" s="50"/>
      <c r="F66" s="52">
        <f>F67</f>
        <v>7.5</v>
      </c>
    </row>
    <row r="67" spans="1:6" ht="89.25">
      <c r="A67" s="53" t="s">
        <v>91</v>
      </c>
      <c r="B67" s="54">
        <v>929</v>
      </c>
      <c r="C67" s="55" t="s">
        <v>90</v>
      </c>
      <c r="D67" s="56">
        <v>4280000181</v>
      </c>
      <c r="E67" s="50"/>
      <c r="F67" s="1">
        <f>F68</f>
        <v>7.5</v>
      </c>
    </row>
    <row r="68" spans="1:6" ht="38.25">
      <c r="A68" s="57" t="s">
        <v>80</v>
      </c>
      <c r="B68" s="54">
        <v>929</v>
      </c>
      <c r="C68" s="55" t="s">
        <v>90</v>
      </c>
      <c r="D68" s="56">
        <v>4280000181</v>
      </c>
      <c r="E68" s="54">
        <v>200</v>
      </c>
      <c r="F68" s="1">
        <f>F69</f>
        <v>7.5</v>
      </c>
    </row>
    <row r="69" spans="1:6" ht="38.25">
      <c r="A69" s="4" t="s">
        <v>21</v>
      </c>
      <c r="B69" s="54">
        <v>929</v>
      </c>
      <c r="C69" s="55" t="s">
        <v>90</v>
      </c>
      <c r="D69" s="56">
        <v>4280000181</v>
      </c>
      <c r="E69" s="54">
        <v>240</v>
      </c>
      <c r="F69" s="1">
        <v>7.5</v>
      </c>
    </row>
    <row r="70" spans="1:6" ht="12.75">
      <c r="A70" s="49" t="s">
        <v>106</v>
      </c>
      <c r="B70" s="50">
        <v>929</v>
      </c>
      <c r="C70" s="51" t="s">
        <v>105</v>
      </c>
      <c r="D70" s="51"/>
      <c r="E70" s="50"/>
      <c r="F70" s="52">
        <f>F71</f>
        <v>-25</v>
      </c>
    </row>
    <row r="71" spans="1:6" ht="63.75">
      <c r="A71" s="53" t="s">
        <v>104</v>
      </c>
      <c r="B71" s="54">
        <v>929</v>
      </c>
      <c r="C71" s="55" t="s">
        <v>105</v>
      </c>
      <c r="D71" s="55">
        <v>7950000495</v>
      </c>
      <c r="E71" s="54"/>
      <c r="F71" s="1">
        <f>F72</f>
        <v>-25</v>
      </c>
    </row>
    <row r="72" spans="1:6" ht="38.25">
      <c r="A72" s="57" t="s">
        <v>80</v>
      </c>
      <c r="B72" s="54">
        <v>929</v>
      </c>
      <c r="C72" s="55" t="s">
        <v>105</v>
      </c>
      <c r="D72" s="55">
        <v>7950000495</v>
      </c>
      <c r="E72" s="54">
        <v>200</v>
      </c>
      <c r="F72" s="1">
        <f>F73</f>
        <v>-25</v>
      </c>
    </row>
    <row r="73" spans="1:6" ht="38.25">
      <c r="A73" s="4" t="s">
        <v>21</v>
      </c>
      <c r="B73" s="54">
        <v>929</v>
      </c>
      <c r="C73" s="55" t="s">
        <v>105</v>
      </c>
      <c r="D73" s="55">
        <v>7950000495</v>
      </c>
      <c r="E73" s="54">
        <v>240</v>
      </c>
      <c r="F73" s="1">
        <v>-25</v>
      </c>
    </row>
    <row r="74" spans="1:6" ht="12.75">
      <c r="A74" s="74" t="s">
        <v>115</v>
      </c>
      <c r="B74" s="75">
        <v>929</v>
      </c>
      <c r="C74" s="76">
        <v>1000</v>
      </c>
      <c r="D74" s="76"/>
      <c r="E74" s="75"/>
      <c r="F74" s="77">
        <f>F75+F85</f>
        <v>-852.4000000000001</v>
      </c>
    </row>
    <row r="75" spans="1:6" ht="12.75">
      <c r="A75" s="49" t="s">
        <v>125</v>
      </c>
      <c r="B75" s="50">
        <v>929</v>
      </c>
      <c r="C75" s="50">
        <v>1003</v>
      </c>
      <c r="D75" s="50"/>
      <c r="E75" s="50"/>
      <c r="F75" s="52">
        <v>0</v>
      </c>
    </row>
    <row r="76" spans="1:6" ht="38.25">
      <c r="A76" s="53" t="s">
        <v>121</v>
      </c>
      <c r="B76" s="54">
        <v>929</v>
      </c>
      <c r="C76" s="54">
        <v>1003</v>
      </c>
      <c r="D76" s="54">
        <v>5050000232</v>
      </c>
      <c r="E76" s="50"/>
      <c r="F76" s="1">
        <v>0</v>
      </c>
    </row>
    <row r="77" spans="1:6" ht="25.5">
      <c r="A77" s="57" t="s">
        <v>110</v>
      </c>
      <c r="B77" s="54">
        <v>929</v>
      </c>
      <c r="C77" s="54">
        <v>1003</v>
      </c>
      <c r="D77" s="54">
        <v>5050000232</v>
      </c>
      <c r="E77" s="54">
        <v>300</v>
      </c>
      <c r="F77" s="1">
        <v>0</v>
      </c>
    </row>
    <row r="78" spans="1:6" ht="25.5">
      <c r="A78" s="4" t="s">
        <v>111</v>
      </c>
      <c r="B78" s="54">
        <v>929</v>
      </c>
      <c r="C78" s="54">
        <v>1003</v>
      </c>
      <c r="D78" s="54">
        <v>5050000232</v>
      </c>
      <c r="E78" s="54">
        <v>310</v>
      </c>
      <c r="F78" s="1">
        <v>0</v>
      </c>
    </row>
    <row r="79" spans="1:6" ht="38.25">
      <c r="A79" s="53" t="s">
        <v>122</v>
      </c>
      <c r="B79" s="54">
        <v>929</v>
      </c>
      <c r="C79" s="54">
        <v>1003</v>
      </c>
      <c r="D79" s="54">
        <v>5050000233</v>
      </c>
      <c r="E79" s="54"/>
      <c r="F79" s="1">
        <v>0</v>
      </c>
    </row>
    <row r="80" spans="1:6" ht="25.5">
      <c r="A80" s="4" t="s">
        <v>111</v>
      </c>
      <c r="B80" s="54">
        <v>929</v>
      </c>
      <c r="C80" s="54">
        <v>1003</v>
      </c>
      <c r="D80" s="54">
        <v>5050000233</v>
      </c>
      <c r="E80" s="54">
        <v>300</v>
      </c>
      <c r="F80" s="1">
        <v>0</v>
      </c>
    </row>
    <row r="81" spans="1:6" ht="25.5">
      <c r="A81" s="4" t="s">
        <v>111</v>
      </c>
      <c r="B81" s="54">
        <v>929</v>
      </c>
      <c r="C81" s="54">
        <v>1003</v>
      </c>
      <c r="D81" s="54">
        <v>5050000233</v>
      </c>
      <c r="E81" s="54">
        <v>310</v>
      </c>
      <c r="F81" s="1">
        <v>0</v>
      </c>
    </row>
    <row r="82" spans="1:6" ht="38.25">
      <c r="A82" s="53" t="s">
        <v>123</v>
      </c>
      <c r="B82" s="54">
        <v>929</v>
      </c>
      <c r="C82" s="54">
        <v>1003</v>
      </c>
      <c r="D82" s="54">
        <v>5050000234</v>
      </c>
      <c r="E82" s="50"/>
      <c r="F82" s="1">
        <v>0</v>
      </c>
    </row>
    <row r="83" spans="1:6" ht="25.5">
      <c r="A83" s="57" t="s">
        <v>110</v>
      </c>
      <c r="B83" s="54">
        <v>929</v>
      </c>
      <c r="C83" s="54">
        <v>1003</v>
      </c>
      <c r="D83" s="54">
        <v>5050000234</v>
      </c>
      <c r="E83" s="54">
        <v>300</v>
      </c>
      <c r="F83" s="1">
        <v>0</v>
      </c>
    </row>
    <row r="84" spans="1:6" ht="25.5">
      <c r="A84" s="4" t="s">
        <v>111</v>
      </c>
      <c r="B84" s="54">
        <v>929</v>
      </c>
      <c r="C84" s="54">
        <v>1003</v>
      </c>
      <c r="D84" s="54">
        <v>5050000234</v>
      </c>
      <c r="E84" s="78">
        <v>310</v>
      </c>
      <c r="F84" s="1">
        <v>0</v>
      </c>
    </row>
    <row r="85" spans="1:6" ht="12.75">
      <c r="A85" s="49" t="s">
        <v>107</v>
      </c>
      <c r="B85" s="50">
        <v>929</v>
      </c>
      <c r="C85" s="51">
        <v>1004</v>
      </c>
      <c r="D85" s="51"/>
      <c r="E85" s="50"/>
      <c r="F85" s="72">
        <f>F86+F89</f>
        <v>-852.4000000000001</v>
      </c>
    </row>
    <row r="86" spans="1:6" ht="63.75">
      <c r="A86" s="53" t="s">
        <v>108</v>
      </c>
      <c r="B86" s="54">
        <v>929</v>
      </c>
      <c r="C86" s="55">
        <v>1004</v>
      </c>
      <c r="D86" s="55" t="s">
        <v>109</v>
      </c>
      <c r="E86" s="54"/>
      <c r="F86" s="71">
        <f>F87</f>
        <v>-427.6</v>
      </c>
    </row>
    <row r="87" spans="1:6" ht="25.5">
      <c r="A87" s="57" t="s">
        <v>110</v>
      </c>
      <c r="B87" s="54">
        <v>929</v>
      </c>
      <c r="C87" s="55">
        <v>1004</v>
      </c>
      <c r="D87" s="55" t="s">
        <v>109</v>
      </c>
      <c r="E87" s="54">
        <v>300</v>
      </c>
      <c r="F87" s="71">
        <f>F88</f>
        <v>-427.6</v>
      </c>
    </row>
    <row r="88" spans="1:6" ht="25.5">
      <c r="A88" s="4" t="s">
        <v>111</v>
      </c>
      <c r="B88" s="54">
        <v>929</v>
      </c>
      <c r="C88" s="55">
        <v>1004</v>
      </c>
      <c r="D88" s="55" t="s">
        <v>109</v>
      </c>
      <c r="E88" s="54">
        <v>310</v>
      </c>
      <c r="F88" s="71">
        <v>-427.6</v>
      </c>
    </row>
    <row r="89" spans="1:6" ht="51">
      <c r="A89" s="53" t="s">
        <v>112</v>
      </c>
      <c r="B89" s="54">
        <v>929</v>
      </c>
      <c r="C89" s="55">
        <v>1004</v>
      </c>
      <c r="D89" s="56" t="s">
        <v>113</v>
      </c>
      <c r="E89" s="54"/>
      <c r="F89" s="71">
        <f>F90</f>
        <v>-424.8</v>
      </c>
    </row>
    <row r="90" spans="1:6" ht="25.5">
      <c r="A90" s="57" t="s">
        <v>110</v>
      </c>
      <c r="B90" s="54">
        <v>929</v>
      </c>
      <c r="C90" s="55">
        <v>1004</v>
      </c>
      <c r="D90" s="56" t="s">
        <v>113</v>
      </c>
      <c r="E90" s="54">
        <v>300</v>
      </c>
      <c r="F90" s="71">
        <f>F91</f>
        <v>-424.8</v>
      </c>
    </row>
    <row r="91" spans="1:6" ht="25.5">
      <c r="A91" s="4" t="s">
        <v>114</v>
      </c>
      <c r="B91" s="54">
        <v>929</v>
      </c>
      <c r="C91" s="55">
        <v>1004</v>
      </c>
      <c r="D91" s="56" t="s">
        <v>113</v>
      </c>
      <c r="E91" s="54">
        <v>320</v>
      </c>
      <c r="F91" s="71">
        <v>-424.8</v>
      </c>
    </row>
    <row r="92" spans="1:6" ht="12.75">
      <c r="A92" s="49" t="s">
        <v>92</v>
      </c>
      <c r="B92" s="50">
        <v>929</v>
      </c>
      <c r="C92" s="51">
        <v>1200</v>
      </c>
      <c r="D92" s="51"/>
      <c r="E92" s="50"/>
      <c r="F92" s="3">
        <f>F93</f>
        <v>162.5</v>
      </c>
    </row>
    <row r="93" spans="1:6" ht="25.5">
      <c r="A93" s="49" t="s">
        <v>93</v>
      </c>
      <c r="B93" s="50">
        <v>929</v>
      </c>
      <c r="C93" s="51">
        <v>1204</v>
      </c>
      <c r="D93" s="51"/>
      <c r="E93" s="50"/>
      <c r="F93" s="3">
        <f>F94</f>
        <v>162.5</v>
      </c>
    </row>
    <row r="94" spans="1:6" ht="51">
      <c r="A94" s="53" t="s">
        <v>94</v>
      </c>
      <c r="B94" s="54">
        <v>929</v>
      </c>
      <c r="C94" s="55">
        <v>1204</v>
      </c>
      <c r="D94" s="55">
        <v>4570000462</v>
      </c>
      <c r="E94" s="50"/>
      <c r="F94" s="1">
        <f>F95</f>
        <v>162.5</v>
      </c>
    </row>
    <row r="95" spans="1:6" ht="76.5">
      <c r="A95" s="57" t="s">
        <v>19</v>
      </c>
      <c r="B95" s="54">
        <v>929</v>
      </c>
      <c r="C95" s="55">
        <v>1204</v>
      </c>
      <c r="D95" s="55">
        <v>4570000462</v>
      </c>
      <c r="E95" s="54">
        <v>100</v>
      </c>
      <c r="F95" s="71">
        <f>F96</f>
        <v>162.5</v>
      </c>
    </row>
    <row r="96" spans="1:6" ht="27.75" customHeight="1">
      <c r="A96" s="11" t="s">
        <v>103</v>
      </c>
      <c r="B96" s="54">
        <v>929</v>
      </c>
      <c r="C96" s="55">
        <v>1204</v>
      </c>
      <c r="D96" s="55">
        <v>4570000462</v>
      </c>
      <c r="E96" s="54">
        <v>110</v>
      </c>
      <c r="F96" s="71">
        <v>162.5</v>
      </c>
    </row>
    <row r="97" spans="1:6" ht="12.75">
      <c r="A97" s="14" t="s">
        <v>27</v>
      </c>
      <c r="B97" s="8">
        <v>929</v>
      </c>
      <c r="C97" s="6"/>
      <c r="D97" s="6"/>
      <c r="E97" s="5"/>
      <c r="F97" s="3">
        <f>F27</f>
        <v>-520</v>
      </c>
    </row>
    <row r="98" spans="1:6" ht="13.5" thickBot="1">
      <c r="A98" s="30" t="s">
        <v>9</v>
      </c>
      <c r="B98" s="24"/>
      <c r="C98" s="25"/>
      <c r="D98" s="26"/>
      <c r="E98" s="25"/>
      <c r="F98" s="27">
        <f>F97+F26</f>
        <v>-520</v>
      </c>
    </row>
    <row r="99" spans="1:4" ht="15.75">
      <c r="A99" s="15"/>
      <c r="D99" s="16"/>
    </row>
    <row r="100" spans="1:6" ht="14.25">
      <c r="A100" s="90" t="s">
        <v>66</v>
      </c>
      <c r="B100" s="90"/>
      <c r="C100" s="90"/>
      <c r="D100" s="90"/>
      <c r="E100" s="90"/>
      <c r="F100" s="90"/>
    </row>
    <row r="101" ht="14.25">
      <c r="A101" s="15"/>
    </row>
    <row r="102" spans="1:6" ht="12.75">
      <c r="A102" s="88" t="s">
        <v>0</v>
      </c>
      <c r="B102" s="89" t="s">
        <v>31</v>
      </c>
      <c r="C102" s="89"/>
      <c r="D102" s="89"/>
      <c r="E102" s="89"/>
      <c r="F102" s="88" t="s">
        <v>11</v>
      </c>
    </row>
    <row r="103" spans="1:6" ht="76.5">
      <c r="A103" s="88"/>
      <c r="B103" s="5" t="s">
        <v>28</v>
      </c>
      <c r="C103" s="5" t="s">
        <v>29</v>
      </c>
      <c r="D103" s="5" t="s">
        <v>54</v>
      </c>
      <c r="E103" s="5" t="s">
        <v>30</v>
      </c>
      <c r="F103" s="88"/>
    </row>
    <row r="104" spans="1:6" ht="12.75">
      <c r="A104" s="5">
        <v>1</v>
      </c>
      <c r="B104" s="5">
        <v>2</v>
      </c>
      <c r="C104" s="5">
        <v>3</v>
      </c>
      <c r="D104" s="5">
        <v>4</v>
      </c>
      <c r="E104" s="5">
        <v>5</v>
      </c>
      <c r="F104" s="5">
        <v>6</v>
      </c>
    </row>
    <row r="105" spans="1:6" ht="42.75" customHeight="1">
      <c r="A105" s="8" t="s">
        <v>18</v>
      </c>
      <c r="B105" s="5"/>
      <c r="C105" s="5"/>
      <c r="D105" s="6"/>
      <c r="E105" s="5"/>
      <c r="F105" s="3">
        <f aca="true" t="shared" si="0" ref="F105:F110">F106</f>
        <v>0</v>
      </c>
    </row>
    <row r="106" spans="1:6" ht="12.75">
      <c r="A106" s="10" t="s">
        <v>1</v>
      </c>
      <c r="B106" s="8">
        <v>963</v>
      </c>
      <c r="C106" s="2" t="s">
        <v>14</v>
      </c>
      <c r="D106" s="2"/>
      <c r="E106" s="8"/>
      <c r="F106" s="3">
        <f t="shared" si="0"/>
        <v>0</v>
      </c>
    </row>
    <row r="107" spans="1:6" ht="38.25">
      <c r="A107" s="49" t="s">
        <v>2</v>
      </c>
      <c r="B107" s="50">
        <v>963</v>
      </c>
      <c r="C107" s="51" t="s">
        <v>10</v>
      </c>
      <c r="D107" s="51"/>
      <c r="E107" s="50"/>
      <c r="F107" s="52">
        <f t="shared" si="0"/>
        <v>0</v>
      </c>
    </row>
    <row r="108" spans="1:6" ht="25.5">
      <c r="A108" s="53" t="s">
        <v>25</v>
      </c>
      <c r="B108" s="54">
        <v>963</v>
      </c>
      <c r="C108" s="55" t="s">
        <v>10</v>
      </c>
      <c r="D108" s="56" t="s">
        <v>23</v>
      </c>
      <c r="E108" s="54"/>
      <c r="F108" s="7">
        <f t="shared" si="0"/>
        <v>0</v>
      </c>
    </row>
    <row r="109" spans="1:6" ht="76.5">
      <c r="A109" s="53" t="s">
        <v>19</v>
      </c>
      <c r="B109" s="54">
        <v>963</v>
      </c>
      <c r="C109" s="55" t="s">
        <v>10</v>
      </c>
      <c r="D109" s="56" t="s">
        <v>23</v>
      </c>
      <c r="E109" s="54">
        <v>100</v>
      </c>
      <c r="F109" s="7">
        <f t="shared" si="0"/>
        <v>0</v>
      </c>
    </row>
    <row r="110" spans="1:6" ht="25.5">
      <c r="A110" s="4" t="s">
        <v>20</v>
      </c>
      <c r="B110" s="5">
        <v>963</v>
      </c>
      <c r="C110" s="6" t="s">
        <v>10</v>
      </c>
      <c r="D110" s="6" t="s">
        <v>23</v>
      </c>
      <c r="E110" s="5">
        <v>120</v>
      </c>
      <c r="F110" s="7">
        <f t="shared" si="0"/>
        <v>0</v>
      </c>
    </row>
    <row r="111" spans="1:6" ht="38.25">
      <c r="A111" s="4" t="s">
        <v>26</v>
      </c>
      <c r="B111" s="5">
        <v>963</v>
      </c>
      <c r="C111" s="6" t="s">
        <v>10</v>
      </c>
      <c r="D111" s="6" t="s">
        <v>23</v>
      </c>
      <c r="E111" s="5">
        <v>122</v>
      </c>
      <c r="F111" s="7">
        <v>0</v>
      </c>
    </row>
    <row r="112" spans="1:6" ht="15" customHeight="1">
      <c r="A112" s="14" t="s">
        <v>27</v>
      </c>
      <c r="B112" s="8">
        <v>963</v>
      </c>
      <c r="C112" s="2"/>
      <c r="D112" s="2"/>
      <c r="E112" s="8"/>
      <c r="F112" s="3">
        <f>F106</f>
        <v>0</v>
      </c>
    </row>
    <row r="113" spans="1:6" ht="39.75" customHeight="1">
      <c r="A113" s="12" t="s">
        <v>22</v>
      </c>
      <c r="B113" s="5"/>
      <c r="C113" s="6"/>
      <c r="D113" s="6"/>
      <c r="E113" s="5"/>
      <c r="F113" s="3">
        <f>F114+F120+F163+F174+F197</f>
        <v>-520</v>
      </c>
    </row>
    <row r="114" spans="1:6" ht="12.75">
      <c r="A114" s="13" t="s">
        <v>1</v>
      </c>
      <c r="B114" s="8">
        <v>929</v>
      </c>
      <c r="C114" s="2" t="s">
        <v>14</v>
      </c>
      <c r="D114" s="6"/>
      <c r="E114" s="5"/>
      <c r="F114" s="3">
        <f>F115</f>
        <v>-3.7</v>
      </c>
    </row>
    <row r="115" spans="1:6" ht="53.25" customHeight="1">
      <c r="A115" s="14" t="s">
        <v>3</v>
      </c>
      <c r="B115" s="8">
        <v>929</v>
      </c>
      <c r="C115" s="2" t="s">
        <v>12</v>
      </c>
      <c r="D115" s="2"/>
      <c r="E115" s="8"/>
      <c r="F115" s="3">
        <f>F116</f>
        <v>-3.7</v>
      </c>
    </row>
    <row r="116" spans="1:6" ht="12.75">
      <c r="A116" s="57" t="s">
        <v>86</v>
      </c>
      <c r="B116" s="54">
        <v>929</v>
      </c>
      <c r="C116" s="55" t="s">
        <v>12</v>
      </c>
      <c r="D116" s="56" t="s">
        <v>87</v>
      </c>
      <c r="E116" s="54"/>
      <c r="F116" s="1">
        <f>F117</f>
        <v>-3.7</v>
      </c>
    </row>
    <row r="117" spans="1:6" ht="76.5">
      <c r="A117" s="57" t="s">
        <v>19</v>
      </c>
      <c r="B117" s="54">
        <v>929</v>
      </c>
      <c r="C117" s="55" t="s">
        <v>12</v>
      </c>
      <c r="D117" s="56" t="s">
        <v>87</v>
      </c>
      <c r="E117" s="54">
        <v>100</v>
      </c>
      <c r="F117" s="1">
        <f>F118</f>
        <v>-3.7</v>
      </c>
    </row>
    <row r="118" spans="1:6" ht="25.5">
      <c r="A118" s="4" t="s">
        <v>20</v>
      </c>
      <c r="B118" s="5">
        <v>929</v>
      </c>
      <c r="C118" s="55" t="s">
        <v>12</v>
      </c>
      <c r="D118" s="6" t="s">
        <v>87</v>
      </c>
      <c r="E118" s="5">
        <v>120</v>
      </c>
      <c r="F118" s="7">
        <f>F119</f>
        <v>-3.7</v>
      </c>
    </row>
    <row r="119" spans="1:6" ht="38.25">
      <c r="A119" s="4" t="s">
        <v>26</v>
      </c>
      <c r="B119" s="5">
        <v>929</v>
      </c>
      <c r="C119" s="55" t="s">
        <v>12</v>
      </c>
      <c r="D119" s="6" t="s">
        <v>87</v>
      </c>
      <c r="E119" s="5">
        <v>122</v>
      </c>
      <c r="F119" s="7">
        <v>-3.7</v>
      </c>
    </row>
    <row r="120" spans="1:6" ht="12.75">
      <c r="A120" s="49" t="s">
        <v>4</v>
      </c>
      <c r="B120" s="50">
        <v>929</v>
      </c>
      <c r="C120" s="51" t="s">
        <v>13</v>
      </c>
      <c r="D120" s="66"/>
      <c r="E120" s="65"/>
      <c r="F120" s="52">
        <f>F121+F154</f>
        <v>191.10000000000002</v>
      </c>
    </row>
    <row r="121" spans="1:6" ht="12.75">
      <c r="A121" s="49" t="s">
        <v>5</v>
      </c>
      <c r="B121" s="50">
        <v>929</v>
      </c>
      <c r="C121" s="51" t="s">
        <v>15</v>
      </c>
      <c r="D121" s="51"/>
      <c r="E121" s="50"/>
      <c r="F121" s="52">
        <f>F122+F126+F130+F134+F138+F142+F146+F150</f>
        <v>228.90000000000003</v>
      </c>
    </row>
    <row r="122" spans="1:6" ht="63.75">
      <c r="A122" s="53" t="s">
        <v>97</v>
      </c>
      <c r="B122" s="54">
        <v>929</v>
      </c>
      <c r="C122" s="55" t="s">
        <v>15</v>
      </c>
      <c r="D122" s="55">
        <v>7950000130</v>
      </c>
      <c r="E122" s="54"/>
      <c r="F122" s="1">
        <f>F123</f>
        <v>-78.9</v>
      </c>
    </row>
    <row r="123" spans="1:6" ht="27" customHeight="1">
      <c r="A123" s="57" t="s">
        <v>80</v>
      </c>
      <c r="B123" s="54">
        <v>929</v>
      </c>
      <c r="C123" s="55" t="s">
        <v>15</v>
      </c>
      <c r="D123" s="55">
        <v>7950000130</v>
      </c>
      <c r="E123" s="54">
        <v>200</v>
      </c>
      <c r="F123" s="1">
        <f>F124</f>
        <v>-78.9</v>
      </c>
    </row>
    <row r="124" spans="1:6" ht="38.25">
      <c r="A124" s="4" t="s">
        <v>21</v>
      </c>
      <c r="B124" s="54">
        <v>929</v>
      </c>
      <c r="C124" s="55" t="s">
        <v>15</v>
      </c>
      <c r="D124" s="55">
        <v>7950000130</v>
      </c>
      <c r="E124" s="54">
        <v>240</v>
      </c>
      <c r="F124" s="1">
        <v>-78.9</v>
      </c>
    </row>
    <row r="125" spans="1:6" ht="12.75">
      <c r="A125" s="4" t="s">
        <v>82</v>
      </c>
      <c r="B125" s="54">
        <v>929</v>
      </c>
      <c r="C125" s="55" t="s">
        <v>15</v>
      </c>
      <c r="D125" s="55">
        <v>7950000130</v>
      </c>
      <c r="E125" s="54">
        <v>244</v>
      </c>
      <c r="F125" s="1">
        <f>F124</f>
        <v>-78.9</v>
      </c>
    </row>
    <row r="126" spans="1:6" ht="30" customHeight="1">
      <c r="A126" s="53" t="s">
        <v>124</v>
      </c>
      <c r="B126" s="54">
        <v>929</v>
      </c>
      <c r="C126" s="55" t="s">
        <v>15</v>
      </c>
      <c r="D126" s="55">
        <v>7950000131</v>
      </c>
      <c r="E126" s="54"/>
      <c r="F126" s="1">
        <f>F127</f>
        <v>206.4</v>
      </c>
    </row>
    <row r="127" spans="1:6" ht="15.75" customHeight="1">
      <c r="A127" s="57" t="s">
        <v>80</v>
      </c>
      <c r="B127" s="54">
        <v>929</v>
      </c>
      <c r="C127" s="55" t="s">
        <v>15</v>
      </c>
      <c r="D127" s="55">
        <v>7950000131</v>
      </c>
      <c r="E127" s="54">
        <v>200</v>
      </c>
      <c r="F127" s="1">
        <f>F128</f>
        <v>206.4</v>
      </c>
    </row>
    <row r="128" spans="1:6" ht="38.25">
      <c r="A128" s="4" t="s">
        <v>21</v>
      </c>
      <c r="B128" s="54">
        <v>929</v>
      </c>
      <c r="C128" s="55" t="s">
        <v>15</v>
      </c>
      <c r="D128" s="55">
        <v>7950000131</v>
      </c>
      <c r="E128" s="54">
        <v>240</v>
      </c>
      <c r="F128" s="1">
        <v>206.4</v>
      </c>
    </row>
    <row r="129" spans="1:6" ht="12.75">
      <c r="A129" s="4" t="s">
        <v>82</v>
      </c>
      <c r="B129" s="54">
        <v>929</v>
      </c>
      <c r="C129" s="55" t="s">
        <v>15</v>
      </c>
      <c r="D129" s="55">
        <v>7950000131</v>
      </c>
      <c r="E129" s="54">
        <v>244</v>
      </c>
      <c r="F129" s="1">
        <f>F128</f>
        <v>206.4</v>
      </c>
    </row>
    <row r="130" spans="1:6" ht="12.75">
      <c r="A130" s="53" t="s">
        <v>98</v>
      </c>
      <c r="B130" s="54">
        <v>929</v>
      </c>
      <c r="C130" s="55" t="s">
        <v>15</v>
      </c>
      <c r="D130" s="55">
        <v>7950000132</v>
      </c>
      <c r="E130" s="54"/>
      <c r="F130" s="1">
        <f>F131</f>
        <v>-15.7</v>
      </c>
    </row>
    <row r="131" spans="1:6" ht="30" customHeight="1">
      <c r="A131" s="57" t="s">
        <v>80</v>
      </c>
      <c r="B131" s="54">
        <v>929</v>
      </c>
      <c r="C131" s="55" t="s">
        <v>15</v>
      </c>
      <c r="D131" s="55">
        <v>7950000132</v>
      </c>
      <c r="E131" s="54">
        <v>200</v>
      </c>
      <c r="F131" s="1">
        <f>F132</f>
        <v>-15.7</v>
      </c>
    </row>
    <row r="132" spans="1:6" ht="38.25">
      <c r="A132" s="4" t="s">
        <v>21</v>
      </c>
      <c r="B132" s="54">
        <v>929</v>
      </c>
      <c r="C132" s="55" t="s">
        <v>15</v>
      </c>
      <c r="D132" s="55">
        <v>7950000132</v>
      </c>
      <c r="E132" s="54">
        <v>240</v>
      </c>
      <c r="F132" s="1">
        <v>-15.7</v>
      </c>
    </row>
    <row r="133" spans="1:6" ht="12.75">
      <c r="A133" s="4" t="s">
        <v>82</v>
      </c>
      <c r="B133" s="54">
        <v>929</v>
      </c>
      <c r="C133" s="55" t="s">
        <v>15</v>
      </c>
      <c r="D133" s="55">
        <v>7950000132</v>
      </c>
      <c r="E133" s="54">
        <v>244</v>
      </c>
      <c r="F133" s="1">
        <f>F132</f>
        <v>-15.7</v>
      </c>
    </row>
    <row r="134" spans="1:6" ht="25.5">
      <c r="A134" s="53" t="s">
        <v>99</v>
      </c>
      <c r="B134" s="54">
        <v>929</v>
      </c>
      <c r="C134" s="55" t="s">
        <v>15</v>
      </c>
      <c r="D134" s="55">
        <v>7950000133</v>
      </c>
      <c r="E134" s="54"/>
      <c r="F134" s="1">
        <f>F135</f>
        <v>-0.7</v>
      </c>
    </row>
    <row r="135" spans="1:6" ht="30" customHeight="1">
      <c r="A135" s="57" t="s">
        <v>80</v>
      </c>
      <c r="B135" s="54">
        <v>929</v>
      </c>
      <c r="C135" s="55" t="s">
        <v>15</v>
      </c>
      <c r="D135" s="55">
        <v>7950000133</v>
      </c>
      <c r="E135" s="54">
        <v>200</v>
      </c>
      <c r="F135" s="1">
        <f>F136</f>
        <v>-0.7</v>
      </c>
    </row>
    <row r="136" spans="1:6" ht="38.25">
      <c r="A136" s="4" t="s">
        <v>21</v>
      </c>
      <c r="B136" s="54">
        <v>929</v>
      </c>
      <c r="C136" s="55" t="s">
        <v>15</v>
      </c>
      <c r="D136" s="55">
        <v>7950000133</v>
      </c>
      <c r="E136" s="54">
        <v>240</v>
      </c>
      <c r="F136" s="1">
        <v>-0.7</v>
      </c>
    </row>
    <row r="137" spans="1:6" ht="12.75">
      <c r="A137" s="4" t="s">
        <v>82</v>
      </c>
      <c r="B137" s="54">
        <v>929</v>
      </c>
      <c r="C137" s="55" t="s">
        <v>15</v>
      </c>
      <c r="D137" s="55">
        <v>7950000133</v>
      </c>
      <c r="E137" s="54">
        <v>244</v>
      </c>
      <c r="F137" s="1">
        <f>F136</f>
        <v>-0.7</v>
      </c>
    </row>
    <row r="138" spans="1:6" ht="25.5">
      <c r="A138" s="53" t="s">
        <v>100</v>
      </c>
      <c r="B138" s="54">
        <v>929</v>
      </c>
      <c r="C138" s="55" t="s">
        <v>15</v>
      </c>
      <c r="D138" s="55">
        <v>7950000134</v>
      </c>
      <c r="E138" s="54"/>
      <c r="F138" s="1">
        <f>F139</f>
        <v>-3.8</v>
      </c>
    </row>
    <row r="139" spans="1:6" ht="29.25" customHeight="1">
      <c r="A139" s="57" t="s">
        <v>80</v>
      </c>
      <c r="B139" s="54">
        <v>929</v>
      </c>
      <c r="C139" s="55" t="s">
        <v>15</v>
      </c>
      <c r="D139" s="55">
        <v>7950000134</v>
      </c>
      <c r="E139" s="54">
        <v>200</v>
      </c>
      <c r="F139" s="1">
        <f>F140</f>
        <v>-3.8</v>
      </c>
    </row>
    <row r="140" spans="1:6" ht="38.25">
      <c r="A140" s="4" t="s">
        <v>21</v>
      </c>
      <c r="B140" s="54">
        <v>929</v>
      </c>
      <c r="C140" s="55" t="s">
        <v>15</v>
      </c>
      <c r="D140" s="55">
        <v>7950000134</v>
      </c>
      <c r="E140" s="54">
        <v>240</v>
      </c>
      <c r="F140" s="1">
        <v>-3.8</v>
      </c>
    </row>
    <row r="141" spans="1:6" ht="12.75">
      <c r="A141" s="4" t="s">
        <v>82</v>
      </c>
      <c r="B141" s="54">
        <v>929</v>
      </c>
      <c r="C141" s="55" t="s">
        <v>15</v>
      </c>
      <c r="D141" s="55">
        <v>7950000134</v>
      </c>
      <c r="E141" s="54">
        <v>244</v>
      </c>
      <c r="F141" s="1">
        <f>F140</f>
        <v>-3.8</v>
      </c>
    </row>
    <row r="142" spans="1:6" ht="51">
      <c r="A142" s="53" t="s">
        <v>88</v>
      </c>
      <c r="B142" s="54">
        <v>929</v>
      </c>
      <c r="C142" s="55" t="s">
        <v>15</v>
      </c>
      <c r="D142" s="55">
        <v>7950000150</v>
      </c>
      <c r="E142" s="54"/>
      <c r="F142" s="1">
        <f>F143</f>
        <v>54</v>
      </c>
    </row>
    <row r="143" spans="1:6" ht="38.25">
      <c r="A143" s="57" t="s">
        <v>80</v>
      </c>
      <c r="B143" s="54">
        <v>929</v>
      </c>
      <c r="C143" s="55" t="s">
        <v>15</v>
      </c>
      <c r="D143" s="55">
        <v>7950000150</v>
      </c>
      <c r="E143" s="54">
        <v>200</v>
      </c>
      <c r="F143" s="1">
        <f>F144</f>
        <v>54</v>
      </c>
    </row>
    <row r="144" spans="1:6" ht="38.25">
      <c r="A144" s="4" t="s">
        <v>21</v>
      </c>
      <c r="B144" s="54">
        <v>929</v>
      </c>
      <c r="C144" s="55" t="s">
        <v>15</v>
      </c>
      <c r="D144" s="55">
        <v>7950000150</v>
      </c>
      <c r="E144" s="54">
        <v>240</v>
      </c>
      <c r="F144" s="1">
        <v>54</v>
      </c>
    </row>
    <row r="145" spans="1:6" ht="12.75">
      <c r="A145" s="4" t="s">
        <v>82</v>
      </c>
      <c r="B145" s="54">
        <v>929</v>
      </c>
      <c r="C145" s="55" t="s">
        <v>15</v>
      </c>
      <c r="D145" s="55">
        <v>7950000150</v>
      </c>
      <c r="E145" s="54">
        <v>244</v>
      </c>
      <c r="F145" s="1">
        <f>F144</f>
        <v>54</v>
      </c>
    </row>
    <row r="146" spans="1:6" ht="25.5">
      <c r="A146" s="53" t="s">
        <v>101</v>
      </c>
      <c r="B146" s="54">
        <v>929</v>
      </c>
      <c r="C146" s="55" t="s">
        <v>15</v>
      </c>
      <c r="D146" s="55">
        <v>7950000151</v>
      </c>
      <c r="E146" s="54"/>
      <c r="F146" s="1">
        <f>F147</f>
        <v>133.8</v>
      </c>
    </row>
    <row r="147" spans="1:6" ht="38.25">
      <c r="A147" s="57" t="s">
        <v>80</v>
      </c>
      <c r="B147" s="54">
        <v>929</v>
      </c>
      <c r="C147" s="55" t="s">
        <v>15</v>
      </c>
      <c r="D147" s="55">
        <v>7950000151</v>
      </c>
      <c r="E147" s="54">
        <v>200</v>
      </c>
      <c r="F147" s="1">
        <f>F148</f>
        <v>133.8</v>
      </c>
    </row>
    <row r="148" spans="1:6" ht="38.25">
      <c r="A148" s="4" t="s">
        <v>21</v>
      </c>
      <c r="B148" s="54">
        <v>929</v>
      </c>
      <c r="C148" s="55" t="s">
        <v>15</v>
      </c>
      <c r="D148" s="55">
        <v>7950000151</v>
      </c>
      <c r="E148" s="54">
        <v>240</v>
      </c>
      <c r="F148" s="1">
        <v>133.8</v>
      </c>
    </row>
    <row r="149" spans="1:6" ht="12.75">
      <c r="A149" s="4" t="s">
        <v>82</v>
      </c>
      <c r="B149" s="54">
        <v>929</v>
      </c>
      <c r="C149" s="55" t="s">
        <v>15</v>
      </c>
      <c r="D149" s="55">
        <v>7950000151</v>
      </c>
      <c r="E149" s="54">
        <v>244</v>
      </c>
      <c r="F149" s="1">
        <f>F148</f>
        <v>133.8</v>
      </c>
    </row>
    <row r="150" spans="1:6" ht="38.25">
      <c r="A150" s="57" t="s">
        <v>102</v>
      </c>
      <c r="B150" s="54">
        <v>929</v>
      </c>
      <c r="C150" s="55" t="s">
        <v>15</v>
      </c>
      <c r="D150" s="55">
        <v>7950000504</v>
      </c>
      <c r="E150" s="54"/>
      <c r="F150" s="1">
        <f>F151</f>
        <v>-66.2</v>
      </c>
    </row>
    <row r="151" spans="1:6" ht="38.25">
      <c r="A151" s="57" t="s">
        <v>80</v>
      </c>
      <c r="B151" s="54">
        <v>929</v>
      </c>
      <c r="C151" s="55" t="s">
        <v>15</v>
      </c>
      <c r="D151" s="55">
        <v>7950000504</v>
      </c>
      <c r="E151" s="54">
        <v>200</v>
      </c>
      <c r="F151" s="1">
        <f>F152</f>
        <v>-66.2</v>
      </c>
    </row>
    <row r="152" spans="1:6" ht="38.25">
      <c r="A152" s="67" t="s">
        <v>21</v>
      </c>
      <c r="B152" s="68">
        <v>929</v>
      </c>
      <c r="C152" s="69" t="s">
        <v>15</v>
      </c>
      <c r="D152" s="69">
        <v>7950000504</v>
      </c>
      <c r="E152" s="68">
        <v>240</v>
      </c>
      <c r="F152" s="33">
        <f>-66.2</f>
        <v>-66.2</v>
      </c>
    </row>
    <row r="153" spans="1:6" ht="12.75">
      <c r="A153" s="4" t="s">
        <v>82</v>
      </c>
      <c r="B153" s="68">
        <v>929</v>
      </c>
      <c r="C153" s="69" t="s">
        <v>15</v>
      </c>
      <c r="D153" s="69">
        <v>7950000504</v>
      </c>
      <c r="E153" s="68">
        <v>244</v>
      </c>
      <c r="F153" s="33">
        <f>F152</f>
        <v>-66.2</v>
      </c>
    </row>
    <row r="154" spans="1:6" ht="25.5">
      <c r="A154" s="49" t="s">
        <v>6</v>
      </c>
      <c r="B154" s="50">
        <v>929</v>
      </c>
      <c r="C154" s="51" t="s">
        <v>16</v>
      </c>
      <c r="D154" s="51"/>
      <c r="E154" s="50"/>
      <c r="F154" s="70">
        <f>F155</f>
        <v>-37.8</v>
      </c>
    </row>
    <row r="155" spans="1:6" ht="25.5">
      <c r="A155" s="53" t="s">
        <v>7</v>
      </c>
      <c r="B155" s="54">
        <v>929</v>
      </c>
      <c r="C155" s="55" t="s">
        <v>16</v>
      </c>
      <c r="D155" s="56" t="s">
        <v>24</v>
      </c>
      <c r="E155" s="54"/>
      <c r="F155" s="58">
        <f>F156+F160</f>
        <v>-37.8</v>
      </c>
    </row>
    <row r="156" spans="1:6" ht="76.5">
      <c r="A156" s="57" t="s">
        <v>19</v>
      </c>
      <c r="B156" s="54">
        <v>929</v>
      </c>
      <c r="C156" s="55" t="s">
        <v>16</v>
      </c>
      <c r="D156" s="56" t="s">
        <v>24</v>
      </c>
      <c r="E156" s="54">
        <v>100</v>
      </c>
      <c r="F156" s="54">
        <f>F157</f>
        <v>-36.8</v>
      </c>
    </row>
    <row r="157" spans="1:6" ht="25.5">
      <c r="A157" s="11" t="s">
        <v>103</v>
      </c>
      <c r="B157" s="54">
        <v>929</v>
      </c>
      <c r="C157" s="55" t="s">
        <v>16</v>
      </c>
      <c r="D157" s="56" t="s">
        <v>24</v>
      </c>
      <c r="E157" s="54">
        <v>110</v>
      </c>
      <c r="F157" s="54">
        <f>F158+F159</f>
        <v>-36.8</v>
      </c>
    </row>
    <row r="158" spans="1:6" ht="12.75">
      <c r="A158" s="73" t="s">
        <v>116</v>
      </c>
      <c r="B158" s="54">
        <v>929</v>
      </c>
      <c r="C158" s="55" t="s">
        <v>16</v>
      </c>
      <c r="D158" s="56" t="s">
        <v>24</v>
      </c>
      <c r="E158" s="54">
        <v>111</v>
      </c>
      <c r="F158" s="54">
        <f>-28.3</f>
        <v>-28.3</v>
      </c>
    </row>
    <row r="159" spans="1:6" ht="52.5" customHeight="1">
      <c r="A159" s="11" t="s">
        <v>117</v>
      </c>
      <c r="B159" s="54">
        <v>929</v>
      </c>
      <c r="C159" s="55" t="s">
        <v>16</v>
      </c>
      <c r="D159" s="56" t="s">
        <v>24</v>
      </c>
      <c r="E159" s="54">
        <v>119</v>
      </c>
      <c r="F159" s="54">
        <f>-8.5</f>
        <v>-8.5</v>
      </c>
    </row>
    <row r="160" spans="1:6" ht="38.25">
      <c r="A160" s="57" t="s">
        <v>80</v>
      </c>
      <c r="B160" s="54">
        <v>929</v>
      </c>
      <c r="C160" s="55" t="s">
        <v>16</v>
      </c>
      <c r="D160" s="56" t="s">
        <v>24</v>
      </c>
      <c r="E160" s="54">
        <v>200</v>
      </c>
      <c r="F160" s="54">
        <f>F161</f>
        <v>-1</v>
      </c>
    </row>
    <row r="161" spans="1:6" ht="38.25">
      <c r="A161" s="4" t="s">
        <v>21</v>
      </c>
      <c r="B161" s="54">
        <v>929</v>
      </c>
      <c r="C161" s="55" t="s">
        <v>16</v>
      </c>
      <c r="D161" s="56" t="s">
        <v>24</v>
      </c>
      <c r="E161" s="54">
        <v>240</v>
      </c>
      <c r="F161" s="54">
        <v>-1</v>
      </c>
    </row>
    <row r="162" spans="1:6" ht="12.75">
      <c r="A162" s="4" t="s">
        <v>82</v>
      </c>
      <c r="B162" s="54">
        <v>929</v>
      </c>
      <c r="C162" s="55" t="s">
        <v>16</v>
      </c>
      <c r="D162" s="56" t="s">
        <v>24</v>
      </c>
      <c r="E162" s="54">
        <v>244</v>
      </c>
      <c r="F162" s="54">
        <v>-1</v>
      </c>
    </row>
    <row r="163" spans="1:6" ht="12.75">
      <c r="A163" s="14" t="s">
        <v>8</v>
      </c>
      <c r="B163" s="8">
        <v>929</v>
      </c>
      <c r="C163" s="2" t="s">
        <v>17</v>
      </c>
      <c r="D163" s="2"/>
      <c r="E163" s="8"/>
      <c r="F163" s="3">
        <f>F164+F169</f>
        <v>-17.5</v>
      </c>
    </row>
    <row r="164" spans="1:6" ht="25.5">
      <c r="A164" s="49" t="s">
        <v>89</v>
      </c>
      <c r="B164" s="50">
        <v>929</v>
      </c>
      <c r="C164" s="51" t="s">
        <v>90</v>
      </c>
      <c r="D164" s="51"/>
      <c r="E164" s="50"/>
      <c r="F164" s="52">
        <f>F165</f>
        <v>7.5</v>
      </c>
    </row>
    <row r="165" spans="1:6" ht="89.25">
      <c r="A165" s="53" t="s">
        <v>91</v>
      </c>
      <c r="B165" s="54">
        <v>929</v>
      </c>
      <c r="C165" s="55" t="s">
        <v>90</v>
      </c>
      <c r="D165" s="56">
        <v>4280000181</v>
      </c>
      <c r="E165" s="50"/>
      <c r="F165" s="1">
        <f>F166</f>
        <v>7.5</v>
      </c>
    </row>
    <row r="166" spans="1:6" ht="38.25">
      <c r="A166" s="57" t="s">
        <v>80</v>
      </c>
      <c r="B166" s="54">
        <v>929</v>
      </c>
      <c r="C166" s="55" t="s">
        <v>90</v>
      </c>
      <c r="D166" s="56">
        <v>4280000181</v>
      </c>
      <c r="E166" s="54">
        <v>200</v>
      </c>
      <c r="F166" s="1">
        <f>F167</f>
        <v>7.5</v>
      </c>
    </row>
    <row r="167" spans="1:6" ht="38.25">
      <c r="A167" s="4" t="s">
        <v>21</v>
      </c>
      <c r="B167" s="54">
        <v>929</v>
      </c>
      <c r="C167" s="55" t="s">
        <v>90</v>
      </c>
      <c r="D167" s="56">
        <v>4280000181</v>
      </c>
      <c r="E167" s="54">
        <v>240</v>
      </c>
      <c r="F167" s="1">
        <v>7.5</v>
      </c>
    </row>
    <row r="168" spans="1:6" ht="12.75">
      <c r="A168" s="4" t="s">
        <v>82</v>
      </c>
      <c r="B168" s="54">
        <v>929</v>
      </c>
      <c r="C168" s="55" t="s">
        <v>90</v>
      </c>
      <c r="D168" s="56">
        <v>4280000181</v>
      </c>
      <c r="E168" s="54">
        <v>244</v>
      </c>
      <c r="F168" s="1">
        <v>7.5</v>
      </c>
    </row>
    <row r="169" spans="1:6" ht="12.75">
      <c r="A169" s="49" t="s">
        <v>106</v>
      </c>
      <c r="B169" s="50">
        <v>929</v>
      </c>
      <c r="C169" s="51" t="s">
        <v>105</v>
      </c>
      <c r="D169" s="51"/>
      <c r="E169" s="50"/>
      <c r="F169" s="52">
        <f>F170</f>
        <v>-25</v>
      </c>
    </row>
    <row r="170" spans="1:6" ht="63.75">
      <c r="A170" s="53" t="s">
        <v>104</v>
      </c>
      <c r="B170" s="54">
        <v>929</v>
      </c>
      <c r="C170" s="55" t="s">
        <v>105</v>
      </c>
      <c r="D170" s="55">
        <v>7950000495</v>
      </c>
      <c r="E170" s="54"/>
      <c r="F170" s="1">
        <f>F171</f>
        <v>-25</v>
      </c>
    </row>
    <row r="171" spans="1:6" ht="38.25">
      <c r="A171" s="57" t="s">
        <v>80</v>
      </c>
      <c r="B171" s="54">
        <v>929</v>
      </c>
      <c r="C171" s="55" t="s">
        <v>105</v>
      </c>
      <c r="D171" s="55">
        <v>7950000495</v>
      </c>
      <c r="E171" s="54">
        <v>200</v>
      </c>
      <c r="F171" s="1">
        <f>F172</f>
        <v>-25</v>
      </c>
    </row>
    <row r="172" spans="1:6" ht="38.25">
      <c r="A172" s="4" t="s">
        <v>21</v>
      </c>
      <c r="B172" s="54">
        <v>929</v>
      </c>
      <c r="C172" s="55" t="s">
        <v>105</v>
      </c>
      <c r="D172" s="55">
        <v>7950000495</v>
      </c>
      <c r="E172" s="54">
        <v>240</v>
      </c>
      <c r="F172" s="1">
        <v>-25</v>
      </c>
    </row>
    <row r="173" spans="1:6" ht="12.75">
      <c r="A173" s="4" t="s">
        <v>82</v>
      </c>
      <c r="B173" s="54">
        <v>929</v>
      </c>
      <c r="C173" s="55" t="s">
        <v>105</v>
      </c>
      <c r="D173" s="55">
        <v>7950000495</v>
      </c>
      <c r="E173" s="54">
        <v>244</v>
      </c>
      <c r="F173" s="1">
        <v>-25</v>
      </c>
    </row>
    <row r="174" spans="1:6" ht="12.75">
      <c r="A174" s="49" t="s">
        <v>115</v>
      </c>
      <c r="B174" s="50">
        <v>929</v>
      </c>
      <c r="C174" s="51">
        <v>1000</v>
      </c>
      <c r="D174" s="51"/>
      <c r="E174" s="50"/>
      <c r="F174" s="52">
        <f>F175+F188</f>
        <v>-852.4000000000001</v>
      </c>
    </row>
    <row r="175" spans="1:6" ht="12.75">
      <c r="A175" s="49" t="s">
        <v>125</v>
      </c>
      <c r="B175" s="50">
        <v>929</v>
      </c>
      <c r="C175" s="51">
        <v>1003</v>
      </c>
      <c r="D175" s="51"/>
      <c r="E175" s="50"/>
      <c r="F175" s="52">
        <v>0</v>
      </c>
    </row>
    <row r="176" spans="1:6" ht="38.25">
      <c r="A176" s="53" t="s">
        <v>121</v>
      </c>
      <c r="B176" s="54">
        <v>929</v>
      </c>
      <c r="C176" s="55">
        <v>1003</v>
      </c>
      <c r="D176" s="55">
        <v>5050000232</v>
      </c>
      <c r="E176" s="50"/>
      <c r="F176" s="1">
        <v>0</v>
      </c>
    </row>
    <row r="177" spans="1:6" ht="25.5">
      <c r="A177" s="57" t="s">
        <v>110</v>
      </c>
      <c r="B177" s="54">
        <v>929</v>
      </c>
      <c r="C177" s="55">
        <v>1003</v>
      </c>
      <c r="D177" s="55">
        <v>5050000232</v>
      </c>
      <c r="E177" s="54">
        <v>300</v>
      </c>
      <c r="F177" s="1">
        <v>0</v>
      </c>
    </row>
    <row r="178" spans="1:6" ht="25.5">
      <c r="A178" s="4" t="s">
        <v>111</v>
      </c>
      <c r="B178" s="54">
        <v>929</v>
      </c>
      <c r="C178" s="55">
        <v>1003</v>
      </c>
      <c r="D178" s="55">
        <v>5050000232</v>
      </c>
      <c r="E178" s="54">
        <v>310</v>
      </c>
      <c r="F178" s="1">
        <v>0</v>
      </c>
    </row>
    <row r="179" spans="1:6" ht="38.25">
      <c r="A179" s="4" t="s">
        <v>118</v>
      </c>
      <c r="B179" s="54">
        <v>929</v>
      </c>
      <c r="C179" s="55">
        <v>1003</v>
      </c>
      <c r="D179" s="55">
        <v>5050000232</v>
      </c>
      <c r="E179" s="54">
        <v>313</v>
      </c>
      <c r="F179" s="1">
        <v>0</v>
      </c>
    </row>
    <row r="180" spans="1:6" ht="38.25">
      <c r="A180" s="53" t="s">
        <v>122</v>
      </c>
      <c r="B180" s="54">
        <v>929</v>
      </c>
      <c r="C180" s="55">
        <v>1003</v>
      </c>
      <c r="D180" s="55">
        <v>5050000233</v>
      </c>
      <c r="E180" s="54"/>
      <c r="F180" s="1">
        <v>0</v>
      </c>
    </row>
    <row r="181" spans="1:6" ht="25.5">
      <c r="A181" s="57" t="s">
        <v>110</v>
      </c>
      <c r="B181" s="54">
        <v>929</v>
      </c>
      <c r="C181" s="55">
        <v>1003</v>
      </c>
      <c r="D181" s="55">
        <v>5050000233</v>
      </c>
      <c r="E181" s="54">
        <v>300</v>
      </c>
      <c r="F181" s="1">
        <v>0</v>
      </c>
    </row>
    <row r="182" spans="1:6" ht="25.5">
      <c r="A182" s="4" t="s">
        <v>111</v>
      </c>
      <c r="B182" s="54">
        <v>929</v>
      </c>
      <c r="C182" s="55">
        <v>1003</v>
      </c>
      <c r="D182" s="55">
        <v>5050000233</v>
      </c>
      <c r="E182" s="54">
        <v>310</v>
      </c>
      <c r="F182" s="1">
        <v>0</v>
      </c>
    </row>
    <row r="183" spans="1:6" ht="38.25">
      <c r="A183" s="4" t="s">
        <v>118</v>
      </c>
      <c r="B183" s="54">
        <v>929</v>
      </c>
      <c r="C183" s="55">
        <v>1003</v>
      </c>
      <c r="D183" s="55">
        <v>5050000233</v>
      </c>
      <c r="E183" s="54">
        <v>313</v>
      </c>
      <c r="F183" s="1">
        <v>0</v>
      </c>
    </row>
    <row r="184" spans="1:6" ht="38.25">
      <c r="A184" s="53" t="s">
        <v>123</v>
      </c>
      <c r="B184" s="54">
        <v>929</v>
      </c>
      <c r="C184" s="55">
        <v>1003</v>
      </c>
      <c r="D184" s="55">
        <v>5050000234</v>
      </c>
      <c r="E184" s="50"/>
      <c r="F184" s="1">
        <v>0</v>
      </c>
    </row>
    <row r="185" spans="1:6" ht="25.5">
      <c r="A185" s="57" t="s">
        <v>110</v>
      </c>
      <c r="B185" s="54">
        <v>929</v>
      </c>
      <c r="C185" s="55">
        <v>1003</v>
      </c>
      <c r="D185" s="55">
        <v>5050000234</v>
      </c>
      <c r="E185" s="54">
        <v>300</v>
      </c>
      <c r="F185" s="1">
        <v>0</v>
      </c>
    </row>
    <row r="186" spans="1:6" ht="25.5">
      <c r="A186" s="4" t="s">
        <v>111</v>
      </c>
      <c r="B186" s="54">
        <v>929</v>
      </c>
      <c r="C186" s="55">
        <v>1003</v>
      </c>
      <c r="D186" s="55">
        <v>5050000234</v>
      </c>
      <c r="E186" s="54">
        <v>310</v>
      </c>
      <c r="F186" s="1">
        <v>0</v>
      </c>
    </row>
    <row r="187" spans="1:6" ht="38.25">
      <c r="A187" s="4" t="s">
        <v>118</v>
      </c>
      <c r="B187" s="54">
        <v>929</v>
      </c>
      <c r="C187" s="55">
        <v>1003</v>
      </c>
      <c r="D187" s="55">
        <v>5050000234</v>
      </c>
      <c r="E187" s="54">
        <v>313</v>
      </c>
      <c r="F187" s="1">
        <v>0</v>
      </c>
    </row>
    <row r="188" spans="1:6" ht="14.25" customHeight="1">
      <c r="A188" s="49" t="s">
        <v>107</v>
      </c>
      <c r="B188" s="50">
        <v>929</v>
      </c>
      <c r="C188" s="51">
        <v>1004</v>
      </c>
      <c r="D188" s="51"/>
      <c r="E188" s="50"/>
      <c r="F188" s="72">
        <f>F189+F193</f>
        <v>-852.4000000000001</v>
      </c>
    </row>
    <row r="189" spans="1:6" ht="63.75">
      <c r="A189" s="53" t="s">
        <v>108</v>
      </c>
      <c r="B189" s="54">
        <v>929</v>
      </c>
      <c r="C189" s="55">
        <v>1004</v>
      </c>
      <c r="D189" s="55" t="s">
        <v>109</v>
      </c>
      <c r="E189" s="54"/>
      <c r="F189" s="71">
        <f>F190</f>
        <v>-427.6</v>
      </c>
    </row>
    <row r="190" spans="1:6" ht="25.5">
      <c r="A190" s="57" t="s">
        <v>110</v>
      </c>
      <c r="B190" s="54">
        <v>929</v>
      </c>
      <c r="C190" s="55">
        <v>1004</v>
      </c>
      <c r="D190" s="55" t="s">
        <v>109</v>
      </c>
      <c r="E190" s="54">
        <v>300</v>
      </c>
      <c r="F190" s="71">
        <f>F191</f>
        <v>-427.6</v>
      </c>
    </row>
    <row r="191" spans="1:6" ht="25.5">
      <c r="A191" s="4" t="s">
        <v>111</v>
      </c>
      <c r="B191" s="54">
        <v>929</v>
      </c>
      <c r="C191" s="55">
        <v>1004</v>
      </c>
      <c r="D191" s="55" t="s">
        <v>109</v>
      </c>
      <c r="E191" s="54">
        <v>310</v>
      </c>
      <c r="F191" s="71">
        <v>-427.6</v>
      </c>
    </row>
    <row r="192" spans="1:6" ht="38.25">
      <c r="A192" s="4" t="s">
        <v>118</v>
      </c>
      <c r="B192" s="54">
        <v>929</v>
      </c>
      <c r="C192" s="55">
        <v>1004</v>
      </c>
      <c r="D192" s="55" t="s">
        <v>109</v>
      </c>
      <c r="E192" s="54">
        <v>313</v>
      </c>
      <c r="F192" s="71">
        <v>-427.6</v>
      </c>
    </row>
    <row r="193" spans="1:6" ht="51">
      <c r="A193" s="53" t="s">
        <v>112</v>
      </c>
      <c r="B193" s="54">
        <v>929</v>
      </c>
      <c r="C193" s="55">
        <v>1004</v>
      </c>
      <c r="D193" s="56" t="s">
        <v>113</v>
      </c>
      <c r="E193" s="54"/>
      <c r="F193" s="71">
        <f>F194</f>
        <v>-424.8</v>
      </c>
    </row>
    <row r="194" spans="1:6" ht="25.5">
      <c r="A194" s="57" t="s">
        <v>110</v>
      </c>
      <c r="B194" s="54">
        <v>929</v>
      </c>
      <c r="C194" s="55">
        <v>1004</v>
      </c>
      <c r="D194" s="56" t="s">
        <v>113</v>
      </c>
      <c r="E194" s="54">
        <v>300</v>
      </c>
      <c r="F194" s="71">
        <f>F195</f>
        <v>-424.8</v>
      </c>
    </row>
    <row r="195" spans="1:6" ht="25.5">
      <c r="A195" s="4" t="s">
        <v>114</v>
      </c>
      <c r="B195" s="54">
        <v>929</v>
      </c>
      <c r="C195" s="55">
        <v>1004</v>
      </c>
      <c r="D195" s="56" t="s">
        <v>113</v>
      </c>
      <c r="E195" s="54">
        <v>320</v>
      </c>
      <c r="F195" s="71">
        <v>-424.8</v>
      </c>
    </row>
    <row r="196" spans="1:6" ht="25.5">
      <c r="A196" s="4" t="s">
        <v>119</v>
      </c>
      <c r="B196" s="54">
        <v>929</v>
      </c>
      <c r="C196" s="55">
        <v>1004</v>
      </c>
      <c r="D196" s="56" t="s">
        <v>113</v>
      </c>
      <c r="E196" s="54">
        <v>323</v>
      </c>
      <c r="F196" s="71">
        <v>-424.8</v>
      </c>
    </row>
    <row r="197" spans="1:6" ht="12.75">
      <c r="A197" s="49" t="s">
        <v>92</v>
      </c>
      <c r="B197" s="50">
        <v>929</v>
      </c>
      <c r="C197" s="51">
        <v>1200</v>
      </c>
      <c r="D197" s="51"/>
      <c r="E197" s="50"/>
      <c r="F197" s="3">
        <f>F198</f>
        <v>162.5</v>
      </c>
    </row>
    <row r="198" spans="1:6" ht="25.5">
      <c r="A198" s="49" t="s">
        <v>93</v>
      </c>
      <c r="B198" s="50">
        <v>929</v>
      </c>
      <c r="C198" s="51">
        <v>1204</v>
      </c>
      <c r="D198" s="51"/>
      <c r="E198" s="50"/>
      <c r="F198" s="3">
        <f>F199</f>
        <v>162.5</v>
      </c>
    </row>
    <row r="199" spans="1:6" ht="51">
      <c r="A199" s="53" t="s">
        <v>94</v>
      </c>
      <c r="B199" s="54">
        <v>929</v>
      </c>
      <c r="C199" s="55">
        <v>1204</v>
      </c>
      <c r="D199" s="55">
        <v>4570000462</v>
      </c>
      <c r="E199" s="50"/>
      <c r="F199" s="1">
        <f>F200</f>
        <v>162.5</v>
      </c>
    </row>
    <row r="200" spans="1:6" ht="76.5">
      <c r="A200" s="57" t="s">
        <v>19</v>
      </c>
      <c r="B200" s="54">
        <v>929</v>
      </c>
      <c r="C200" s="55">
        <v>1204</v>
      </c>
      <c r="D200" s="55">
        <v>4570000462</v>
      </c>
      <c r="E200" s="54">
        <v>100</v>
      </c>
      <c r="F200" s="71">
        <f>F201</f>
        <v>162.5</v>
      </c>
    </row>
    <row r="201" spans="1:6" ht="25.5">
      <c r="A201" s="11" t="s">
        <v>103</v>
      </c>
      <c r="B201" s="54">
        <v>929</v>
      </c>
      <c r="C201" s="55">
        <v>1204</v>
      </c>
      <c r="D201" s="55">
        <v>4570000462</v>
      </c>
      <c r="E201" s="54">
        <v>110</v>
      </c>
      <c r="F201" s="71">
        <f>F202+F203</f>
        <v>162.5</v>
      </c>
    </row>
    <row r="202" spans="1:6" ht="12.75">
      <c r="A202" s="73" t="s">
        <v>116</v>
      </c>
      <c r="B202" s="54">
        <v>929</v>
      </c>
      <c r="C202" s="55">
        <v>1204</v>
      </c>
      <c r="D202" s="55">
        <v>4570000462</v>
      </c>
      <c r="E202" s="54">
        <v>111</v>
      </c>
      <c r="F202" s="71">
        <v>124.8</v>
      </c>
    </row>
    <row r="203" spans="1:6" ht="55.5" customHeight="1">
      <c r="A203" s="11" t="s">
        <v>117</v>
      </c>
      <c r="B203" s="54">
        <v>929</v>
      </c>
      <c r="C203" s="55">
        <v>1204</v>
      </c>
      <c r="D203" s="55">
        <v>4570000462</v>
      </c>
      <c r="E203" s="54">
        <v>119</v>
      </c>
      <c r="F203" s="71">
        <v>37.7</v>
      </c>
    </row>
    <row r="204" spans="1:6" ht="12.75">
      <c r="A204" s="14" t="s">
        <v>27</v>
      </c>
      <c r="B204" s="8">
        <v>929</v>
      </c>
      <c r="C204" s="6"/>
      <c r="D204" s="6"/>
      <c r="E204" s="5"/>
      <c r="F204" s="3">
        <f>F113</f>
        <v>-520</v>
      </c>
    </row>
    <row r="205" spans="1:6" ht="13.5" thickBot="1">
      <c r="A205" s="30" t="s">
        <v>9</v>
      </c>
      <c r="B205" s="24"/>
      <c r="C205" s="25"/>
      <c r="D205" s="26"/>
      <c r="E205" s="25"/>
      <c r="F205" s="27">
        <f>F204+F112</f>
        <v>-520</v>
      </c>
    </row>
    <row r="206" spans="1:6" ht="12.75">
      <c r="A206" s="30"/>
      <c r="B206" s="63"/>
      <c r="C206" s="63"/>
      <c r="D206" s="64"/>
      <c r="E206" s="63"/>
      <c r="F206" s="62"/>
    </row>
    <row r="207" spans="1:6" ht="15.75" customHeight="1">
      <c r="A207" s="86" t="s">
        <v>67</v>
      </c>
      <c r="B207" s="86"/>
      <c r="C207" s="86"/>
      <c r="D207" s="86"/>
      <c r="E207" s="86"/>
      <c r="F207" s="86"/>
    </row>
    <row r="209" spans="1:6" ht="25.5">
      <c r="A209" s="28" t="s">
        <v>36</v>
      </c>
      <c r="B209" s="87" t="s">
        <v>37</v>
      </c>
      <c r="C209" s="87"/>
      <c r="D209" s="87"/>
      <c r="E209" s="87"/>
      <c r="F209" s="28" t="s">
        <v>11</v>
      </c>
    </row>
    <row r="210" spans="1:6" ht="30">
      <c r="A210" s="29" t="s">
        <v>38</v>
      </c>
      <c r="B210" s="80" t="s">
        <v>46</v>
      </c>
      <c r="C210" s="80"/>
      <c r="D210" s="80"/>
      <c r="E210" s="80"/>
      <c r="F210" s="1">
        <f>F211</f>
        <v>0</v>
      </c>
    </row>
    <row r="211" spans="1:6" ht="30">
      <c r="A211" s="29" t="s">
        <v>39</v>
      </c>
      <c r="B211" s="80" t="s">
        <v>47</v>
      </c>
      <c r="C211" s="80"/>
      <c r="D211" s="80"/>
      <c r="E211" s="80"/>
      <c r="F211" s="1">
        <f>F212-F214</f>
        <v>0</v>
      </c>
    </row>
    <row r="212" spans="1:6" ht="30">
      <c r="A212" s="29" t="s">
        <v>40</v>
      </c>
      <c r="B212" s="80" t="s">
        <v>48</v>
      </c>
      <c r="C212" s="80"/>
      <c r="D212" s="80"/>
      <c r="E212" s="80"/>
      <c r="F212" s="1">
        <f>F213</f>
        <v>-520</v>
      </c>
    </row>
    <row r="213" spans="1:6" ht="30">
      <c r="A213" s="29" t="s">
        <v>41</v>
      </c>
      <c r="B213" s="80" t="s">
        <v>49</v>
      </c>
      <c r="C213" s="80"/>
      <c r="D213" s="80"/>
      <c r="E213" s="80"/>
      <c r="F213" s="1">
        <f>F214</f>
        <v>-520</v>
      </c>
    </row>
    <row r="214" spans="1:6" ht="60">
      <c r="A214" s="29" t="s">
        <v>42</v>
      </c>
      <c r="B214" s="80" t="s">
        <v>50</v>
      </c>
      <c r="C214" s="80"/>
      <c r="D214" s="80"/>
      <c r="E214" s="80"/>
      <c r="F214" s="1">
        <f>F205</f>
        <v>-520</v>
      </c>
    </row>
    <row r="215" spans="1:6" ht="30">
      <c r="A215" s="29" t="s">
        <v>43</v>
      </c>
      <c r="B215" s="80" t="s">
        <v>51</v>
      </c>
      <c r="C215" s="80"/>
      <c r="D215" s="80"/>
      <c r="E215" s="80"/>
      <c r="F215" s="1">
        <f>F216</f>
        <v>-520</v>
      </c>
    </row>
    <row r="216" spans="1:6" ht="30">
      <c r="A216" s="29" t="s">
        <v>44</v>
      </c>
      <c r="B216" s="81" t="s">
        <v>52</v>
      </c>
      <c r="C216" s="81"/>
      <c r="D216" s="81"/>
      <c r="E216" s="81"/>
      <c r="F216" s="1">
        <f>F217</f>
        <v>-520</v>
      </c>
    </row>
    <row r="217" spans="1:6" ht="60">
      <c r="A217" s="31" t="s">
        <v>45</v>
      </c>
      <c r="B217" s="80" t="s">
        <v>53</v>
      </c>
      <c r="C217" s="80"/>
      <c r="D217" s="80"/>
      <c r="E217" s="80"/>
      <c r="F217" s="1">
        <f>F214</f>
        <v>-520</v>
      </c>
    </row>
    <row r="218" spans="1:6" ht="13.5" thickBot="1">
      <c r="A218" s="30" t="s">
        <v>9</v>
      </c>
      <c r="B218" s="82"/>
      <c r="C218" s="83"/>
      <c r="D218" s="83"/>
      <c r="E218" s="84"/>
      <c r="F218" s="34">
        <f>F212-F215</f>
        <v>0</v>
      </c>
    </row>
    <row r="219" ht="14.25">
      <c r="A219" s="15"/>
    </row>
    <row r="220" spans="1:6" ht="12.75">
      <c r="A220" s="20" t="s">
        <v>73</v>
      </c>
      <c r="B220" s="20"/>
      <c r="C220" s="36"/>
      <c r="D220" s="36"/>
      <c r="E220" s="36"/>
      <c r="F220" s="36"/>
    </row>
    <row r="221" spans="1:6" ht="12.75">
      <c r="A221" s="85" t="s">
        <v>72</v>
      </c>
      <c r="B221" s="85"/>
      <c r="C221" s="36" t="s">
        <v>59</v>
      </c>
      <c r="D221" s="45" t="s">
        <v>74</v>
      </c>
      <c r="E221" s="36"/>
      <c r="F221" s="46" t="s">
        <v>75</v>
      </c>
    </row>
    <row r="222" spans="1:6" ht="12.75">
      <c r="A222" s="79" t="s">
        <v>60</v>
      </c>
      <c r="B222" s="79"/>
      <c r="C222" s="32" t="s">
        <v>55</v>
      </c>
      <c r="D222" s="17" t="s">
        <v>56</v>
      </c>
      <c r="E222" s="17"/>
      <c r="F222" s="32" t="s">
        <v>61</v>
      </c>
    </row>
    <row r="223" spans="1:6" ht="15">
      <c r="A223" s="47" t="s">
        <v>62</v>
      </c>
      <c r="B223" s="17"/>
      <c r="C223" s="17"/>
      <c r="D223" s="17"/>
      <c r="E223" s="17"/>
      <c r="F223" s="17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</sheetData>
  <sheetProtection/>
  <mergeCells count="26">
    <mergeCell ref="A6:F6"/>
    <mergeCell ref="A7:F7"/>
    <mergeCell ref="A8:F8"/>
    <mergeCell ref="A9:F9"/>
    <mergeCell ref="D2:F2"/>
    <mergeCell ref="A15:F15"/>
    <mergeCell ref="A17:A18"/>
    <mergeCell ref="B17:E17"/>
    <mergeCell ref="F17:F18"/>
    <mergeCell ref="A102:A103"/>
    <mergeCell ref="F102:F103"/>
    <mergeCell ref="A100:F100"/>
    <mergeCell ref="B102:E102"/>
    <mergeCell ref="A207:F207"/>
    <mergeCell ref="B209:E209"/>
    <mergeCell ref="B210:E210"/>
    <mergeCell ref="B211:E211"/>
    <mergeCell ref="B212:E212"/>
    <mergeCell ref="B213:E213"/>
    <mergeCell ref="A222:B222"/>
    <mergeCell ref="B214:E214"/>
    <mergeCell ref="B215:E215"/>
    <mergeCell ref="B216:E216"/>
    <mergeCell ref="B217:E217"/>
    <mergeCell ref="B218:E218"/>
    <mergeCell ref="A221:B221"/>
  </mergeCells>
  <printOptions horizontalCentered="1"/>
  <pageMargins left="0.984251968503937" right="0.3937007874015748" top="0.7874015748031497" bottom="0.3937007874015748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98">
      <selection activeCell="H210" sqref="H210"/>
    </sheetView>
  </sheetViews>
  <sheetFormatPr defaultColWidth="9.00390625" defaultRowHeight="12.75"/>
  <cols>
    <col min="1" max="1" width="39.75390625" style="9" customWidth="1"/>
    <col min="2" max="3" width="9.75390625" style="9" customWidth="1"/>
    <col min="4" max="4" width="10.75390625" style="9" customWidth="1"/>
    <col min="5" max="5" width="9.75390625" style="9" customWidth="1"/>
    <col min="6" max="6" width="10.75390625" style="9" customWidth="1"/>
    <col min="7" max="16384" width="9.125" style="9" customWidth="1"/>
  </cols>
  <sheetData>
    <row r="1" spans="1:6" ht="12.75">
      <c r="A1" s="17"/>
      <c r="B1" s="17"/>
      <c r="C1" s="17"/>
      <c r="D1" s="17"/>
      <c r="E1" s="17" t="s">
        <v>34</v>
      </c>
      <c r="F1" s="17"/>
    </row>
    <row r="2" spans="1:6" ht="31.5" customHeight="1">
      <c r="A2" s="17"/>
      <c r="B2" s="17"/>
      <c r="C2" s="17"/>
      <c r="D2" s="93" t="s">
        <v>79</v>
      </c>
      <c r="E2" s="93"/>
      <c r="F2" s="93"/>
    </row>
    <row r="3" spans="1:6" ht="27.75" customHeight="1">
      <c r="A3" s="17"/>
      <c r="B3" s="17"/>
      <c r="C3" s="17"/>
      <c r="D3" s="48"/>
      <c r="E3" s="48"/>
      <c r="F3" s="23" t="s">
        <v>35</v>
      </c>
    </row>
    <row r="4" spans="1:6" ht="18" customHeight="1">
      <c r="A4" s="17"/>
      <c r="B4" s="17"/>
      <c r="C4" s="17"/>
      <c r="D4" s="18" t="s">
        <v>81</v>
      </c>
      <c r="E4" s="19"/>
      <c r="F4" s="17"/>
    </row>
    <row r="6" spans="1:6" ht="14.25">
      <c r="A6" s="91" t="s">
        <v>95</v>
      </c>
      <c r="B6" s="91"/>
      <c r="C6" s="91"/>
      <c r="D6" s="91"/>
      <c r="E6" s="91"/>
      <c r="F6" s="91"/>
    </row>
    <row r="7" spans="1:6" ht="88.5" customHeight="1">
      <c r="A7" s="86" t="s">
        <v>84</v>
      </c>
      <c r="B7" s="86"/>
      <c r="C7" s="86"/>
      <c r="D7" s="86"/>
      <c r="E7" s="86"/>
      <c r="F7" s="86"/>
    </row>
    <row r="8" spans="1:6" ht="14.25">
      <c r="A8" s="86" t="s">
        <v>83</v>
      </c>
      <c r="B8" s="86"/>
      <c r="C8" s="86"/>
      <c r="D8" s="86"/>
      <c r="E8" s="86"/>
      <c r="F8" s="86"/>
    </row>
    <row r="9" spans="1:6" ht="12.75">
      <c r="A9" s="79" t="s">
        <v>96</v>
      </c>
      <c r="B9" s="79"/>
      <c r="C9" s="79"/>
      <c r="D9" s="79"/>
      <c r="E9" s="79"/>
      <c r="F9" s="79"/>
    </row>
    <row r="10" spans="1:6" ht="30" customHeight="1">
      <c r="A10" s="39"/>
      <c r="B10" s="39"/>
      <c r="C10" s="39"/>
      <c r="D10" s="39"/>
      <c r="E10" s="35"/>
      <c r="F10" s="35"/>
    </row>
    <row r="11" spans="1:6" ht="15.75">
      <c r="A11" s="37" t="s">
        <v>57</v>
      </c>
      <c r="B11" s="21" t="s">
        <v>33</v>
      </c>
      <c r="C11" s="40"/>
      <c r="D11" s="40"/>
      <c r="E11" s="40"/>
      <c r="F11" s="20"/>
    </row>
    <row r="12" spans="1:6" ht="26.25">
      <c r="A12" s="37" t="s">
        <v>68</v>
      </c>
      <c r="B12" s="21" t="s">
        <v>33</v>
      </c>
      <c r="C12" s="41"/>
      <c r="D12" s="41"/>
      <c r="E12" s="41"/>
      <c r="F12" s="20"/>
    </row>
    <row r="13" spans="1:6" ht="12.75">
      <c r="A13" s="20" t="s">
        <v>69</v>
      </c>
      <c r="B13" s="38"/>
      <c r="C13" s="38"/>
      <c r="D13" s="38"/>
      <c r="E13" s="38"/>
      <c r="F13" s="20"/>
    </row>
    <row r="14" spans="1:6" ht="18" customHeight="1">
      <c r="A14" s="42" t="s">
        <v>70</v>
      </c>
      <c r="B14" s="103" t="s">
        <v>120</v>
      </c>
      <c r="C14" s="103"/>
      <c r="D14" s="103"/>
      <c r="E14" s="103"/>
      <c r="F14" s="43"/>
    </row>
    <row r="15" spans="1:6" ht="12.75">
      <c r="A15" s="17"/>
      <c r="B15" s="102" t="s">
        <v>71</v>
      </c>
      <c r="C15" s="102"/>
      <c r="D15" s="102"/>
      <c r="E15" s="102"/>
      <c r="F15" s="44"/>
    </row>
    <row r="16" spans="1:6" ht="12.75">
      <c r="A16" s="17"/>
      <c r="B16" s="17"/>
      <c r="C16" s="17"/>
      <c r="D16" s="17"/>
      <c r="E16" s="17"/>
      <c r="F16" s="17"/>
    </row>
    <row r="17" spans="1:6" ht="15.75" customHeight="1">
      <c r="A17" s="94" t="s">
        <v>58</v>
      </c>
      <c r="B17" s="94"/>
      <c r="C17" s="94"/>
      <c r="D17" s="94"/>
      <c r="E17" s="94"/>
      <c r="F17" s="94"/>
    </row>
    <row r="19" spans="1:6" ht="12.75">
      <c r="A19" s="88" t="s">
        <v>0</v>
      </c>
      <c r="B19" s="89" t="s">
        <v>31</v>
      </c>
      <c r="C19" s="89"/>
      <c r="D19" s="89"/>
      <c r="E19" s="89"/>
      <c r="F19" s="88" t="s">
        <v>11</v>
      </c>
    </row>
    <row r="20" spans="1:6" ht="66.75" customHeight="1">
      <c r="A20" s="88"/>
      <c r="B20" s="5" t="s">
        <v>28</v>
      </c>
      <c r="C20" s="5" t="s">
        <v>29</v>
      </c>
      <c r="D20" s="5" t="s">
        <v>54</v>
      </c>
      <c r="E20" s="5" t="s">
        <v>30</v>
      </c>
      <c r="F20" s="88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40.5" customHeight="1">
      <c r="A22" s="12" t="s">
        <v>22</v>
      </c>
      <c r="B22" s="5"/>
      <c r="C22" s="6"/>
      <c r="D22" s="6"/>
      <c r="E22" s="5"/>
      <c r="F22" s="3">
        <f>F23+F28+F60+F87+F69</f>
        <v>-520</v>
      </c>
    </row>
    <row r="23" spans="1:6" ht="12.75">
      <c r="A23" s="13" t="s">
        <v>1</v>
      </c>
      <c r="B23" s="8">
        <v>929</v>
      </c>
      <c r="C23" s="2" t="s">
        <v>14</v>
      </c>
      <c r="D23" s="6"/>
      <c r="E23" s="5"/>
      <c r="F23" s="3">
        <f>F24</f>
        <v>-3.7</v>
      </c>
    </row>
    <row r="24" spans="1:6" ht="56.25" customHeight="1">
      <c r="A24" s="14" t="s">
        <v>3</v>
      </c>
      <c r="B24" s="8">
        <v>929</v>
      </c>
      <c r="C24" s="2" t="s">
        <v>12</v>
      </c>
      <c r="D24" s="2"/>
      <c r="E24" s="8"/>
      <c r="F24" s="3">
        <f>F25</f>
        <v>-3.7</v>
      </c>
    </row>
    <row r="25" spans="1:6" ht="12.75">
      <c r="A25" s="57" t="s">
        <v>86</v>
      </c>
      <c r="B25" s="54">
        <v>929</v>
      </c>
      <c r="C25" s="55" t="s">
        <v>12</v>
      </c>
      <c r="D25" s="56" t="s">
        <v>87</v>
      </c>
      <c r="E25" s="54"/>
      <c r="F25" s="1">
        <f>F26</f>
        <v>-3.7</v>
      </c>
    </row>
    <row r="26" spans="1:6" ht="76.5">
      <c r="A26" s="57" t="s">
        <v>19</v>
      </c>
      <c r="B26" s="54">
        <v>929</v>
      </c>
      <c r="C26" s="55" t="s">
        <v>12</v>
      </c>
      <c r="D26" s="56" t="s">
        <v>87</v>
      </c>
      <c r="E26" s="54">
        <v>100</v>
      </c>
      <c r="F26" s="1">
        <f>F27</f>
        <v>-3.7</v>
      </c>
    </row>
    <row r="27" spans="1:6" ht="25.5">
      <c r="A27" s="4" t="s">
        <v>20</v>
      </c>
      <c r="B27" s="5">
        <v>929</v>
      </c>
      <c r="C27" s="55" t="s">
        <v>12</v>
      </c>
      <c r="D27" s="6" t="s">
        <v>87</v>
      </c>
      <c r="E27" s="5">
        <v>120</v>
      </c>
      <c r="F27" s="7">
        <v>-3.7</v>
      </c>
    </row>
    <row r="28" spans="1:6" ht="12.75">
      <c r="A28" s="49" t="s">
        <v>4</v>
      </c>
      <c r="B28" s="50">
        <v>929</v>
      </c>
      <c r="C28" s="51" t="s">
        <v>13</v>
      </c>
      <c r="D28" s="66"/>
      <c r="E28" s="65"/>
      <c r="F28" s="52">
        <f>F29+F54</f>
        <v>191.10000000000002</v>
      </c>
    </row>
    <row r="29" spans="1:6" ht="12.75">
      <c r="A29" s="49" t="s">
        <v>5</v>
      </c>
      <c r="B29" s="50">
        <v>929</v>
      </c>
      <c r="C29" s="51" t="s">
        <v>15</v>
      </c>
      <c r="D29" s="51"/>
      <c r="E29" s="50"/>
      <c r="F29" s="52">
        <f>F30+F33+F36+F39+F42+F45+F48+F51</f>
        <v>228.90000000000003</v>
      </c>
    </row>
    <row r="30" spans="1:6" ht="63.75">
      <c r="A30" s="53" t="s">
        <v>97</v>
      </c>
      <c r="B30" s="54">
        <v>929</v>
      </c>
      <c r="C30" s="55" t="s">
        <v>15</v>
      </c>
      <c r="D30" s="55">
        <v>7950000130</v>
      </c>
      <c r="E30" s="54"/>
      <c r="F30" s="1">
        <f>F31</f>
        <v>-78.9</v>
      </c>
    </row>
    <row r="31" spans="1:6" ht="38.25">
      <c r="A31" s="57" t="s">
        <v>80</v>
      </c>
      <c r="B31" s="54">
        <v>929</v>
      </c>
      <c r="C31" s="55" t="s">
        <v>15</v>
      </c>
      <c r="D31" s="55">
        <v>7950000130</v>
      </c>
      <c r="E31" s="54">
        <v>200</v>
      </c>
      <c r="F31" s="1">
        <f>F32</f>
        <v>-78.9</v>
      </c>
    </row>
    <row r="32" spans="1:6" ht="38.25">
      <c r="A32" s="4" t="s">
        <v>21</v>
      </c>
      <c r="B32" s="54">
        <v>929</v>
      </c>
      <c r="C32" s="55" t="s">
        <v>15</v>
      </c>
      <c r="D32" s="55">
        <v>7950000130</v>
      </c>
      <c r="E32" s="54">
        <v>240</v>
      </c>
      <c r="F32" s="1">
        <v>-78.9</v>
      </c>
    </row>
    <row r="33" spans="1:6" ht="25.5">
      <c r="A33" s="53" t="s">
        <v>124</v>
      </c>
      <c r="B33" s="54">
        <v>929</v>
      </c>
      <c r="C33" s="55" t="s">
        <v>15</v>
      </c>
      <c r="D33" s="55">
        <v>7950000131</v>
      </c>
      <c r="E33" s="54"/>
      <c r="F33" s="1">
        <f>F34</f>
        <v>206.4</v>
      </c>
    </row>
    <row r="34" spans="1:6" ht="38.25">
      <c r="A34" s="57" t="s">
        <v>80</v>
      </c>
      <c r="B34" s="54">
        <v>929</v>
      </c>
      <c r="C34" s="55" t="s">
        <v>15</v>
      </c>
      <c r="D34" s="55">
        <v>7950000131</v>
      </c>
      <c r="E34" s="54">
        <v>200</v>
      </c>
      <c r="F34" s="1">
        <f>F35</f>
        <v>206.4</v>
      </c>
    </row>
    <row r="35" spans="1:6" ht="38.25">
      <c r="A35" s="4" t="s">
        <v>21</v>
      </c>
      <c r="B35" s="54">
        <v>929</v>
      </c>
      <c r="C35" s="55" t="s">
        <v>15</v>
      </c>
      <c r="D35" s="55">
        <v>7950000131</v>
      </c>
      <c r="E35" s="54">
        <v>240</v>
      </c>
      <c r="F35" s="1">
        <v>206.4</v>
      </c>
    </row>
    <row r="36" spans="1:6" ht="12.75">
      <c r="A36" s="53" t="s">
        <v>98</v>
      </c>
      <c r="B36" s="54">
        <v>929</v>
      </c>
      <c r="C36" s="55" t="s">
        <v>15</v>
      </c>
      <c r="D36" s="55">
        <v>7950000132</v>
      </c>
      <c r="E36" s="54"/>
      <c r="F36" s="1">
        <f>F37</f>
        <v>-15.7</v>
      </c>
    </row>
    <row r="37" spans="1:6" ht="38.25">
      <c r="A37" s="57" t="s">
        <v>80</v>
      </c>
      <c r="B37" s="54">
        <v>929</v>
      </c>
      <c r="C37" s="55" t="s">
        <v>15</v>
      </c>
      <c r="D37" s="55">
        <v>7950000132</v>
      </c>
      <c r="E37" s="54">
        <v>200</v>
      </c>
      <c r="F37" s="1">
        <f>F38</f>
        <v>-15.7</v>
      </c>
    </row>
    <row r="38" spans="1:6" ht="38.25">
      <c r="A38" s="4" t="s">
        <v>21</v>
      </c>
      <c r="B38" s="54">
        <v>929</v>
      </c>
      <c r="C38" s="55" t="s">
        <v>15</v>
      </c>
      <c r="D38" s="55">
        <v>7950000132</v>
      </c>
      <c r="E38" s="54">
        <v>240</v>
      </c>
      <c r="F38" s="1">
        <v>-15.7</v>
      </c>
    </row>
    <row r="39" spans="1:6" ht="25.5">
      <c r="A39" s="53" t="s">
        <v>99</v>
      </c>
      <c r="B39" s="54">
        <v>929</v>
      </c>
      <c r="C39" s="55" t="s">
        <v>15</v>
      </c>
      <c r="D39" s="55">
        <v>7950000133</v>
      </c>
      <c r="E39" s="54"/>
      <c r="F39" s="1">
        <f>F40</f>
        <v>-0.7</v>
      </c>
    </row>
    <row r="40" spans="1:6" ht="38.25">
      <c r="A40" s="57" t="s">
        <v>80</v>
      </c>
      <c r="B40" s="54">
        <v>929</v>
      </c>
      <c r="C40" s="55" t="s">
        <v>15</v>
      </c>
      <c r="D40" s="55">
        <v>7950000133</v>
      </c>
      <c r="E40" s="54">
        <v>200</v>
      </c>
      <c r="F40" s="1">
        <f>F41</f>
        <v>-0.7</v>
      </c>
    </row>
    <row r="41" spans="1:6" ht="38.25">
      <c r="A41" s="4" t="s">
        <v>21</v>
      </c>
      <c r="B41" s="54">
        <v>929</v>
      </c>
      <c r="C41" s="55" t="s">
        <v>15</v>
      </c>
      <c r="D41" s="55">
        <v>7950000133</v>
      </c>
      <c r="E41" s="54">
        <v>240</v>
      </c>
      <c r="F41" s="1">
        <v>-0.7</v>
      </c>
    </row>
    <row r="42" spans="1:6" ht="25.5">
      <c r="A42" s="53" t="s">
        <v>100</v>
      </c>
      <c r="B42" s="54">
        <v>929</v>
      </c>
      <c r="C42" s="55" t="s">
        <v>15</v>
      </c>
      <c r="D42" s="55">
        <v>7950000134</v>
      </c>
      <c r="E42" s="54"/>
      <c r="F42" s="1">
        <f>F43</f>
        <v>-3.8</v>
      </c>
    </row>
    <row r="43" spans="1:6" ht="38.25">
      <c r="A43" s="57" t="s">
        <v>80</v>
      </c>
      <c r="B43" s="54">
        <v>929</v>
      </c>
      <c r="C43" s="55" t="s">
        <v>15</v>
      </c>
      <c r="D43" s="55">
        <v>7950000134</v>
      </c>
      <c r="E43" s="54">
        <v>200</v>
      </c>
      <c r="F43" s="1">
        <f>F44</f>
        <v>-3.8</v>
      </c>
    </row>
    <row r="44" spans="1:6" ht="38.25">
      <c r="A44" s="4" t="s">
        <v>21</v>
      </c>
      <c r="B44" s="54">
        <v>929</v>
      </c>
      <c r="C44" s="55" t="s">
        <v>15</v>
      </c>
      <c r="D44" s="55">
        <v>7950000134</v>
      </c>
      <c r="E44" s="54">
        <v>240</v>
      </c>
      <c r="F44" s="1">
        <v>-3.8</v>
      </c>
    </row>
    <row r="45" spans="1:6" ht="51">
      <c r="A45" s="53" t="s">
        <v>88</v>
      </c>
      <c r="B45" s="54">
        <v>929</v>
      </c>
      <c r="C45" s="55" t="s">
        <v>15</v>
      </c>
      <c r="D45" s="55">
        <v>7950000150</v>
      </c>
      <c r="E45" s="54"/>
      <c r="F45" s="1">
        <f>F46</f>
        <v>54</v>
      </c>
    </row>
    <row r="46" spans="1:6" ht="38.25">
      <c r="A46" s="57" t="s">
        <v>80</v>
      </c>
      <c r="B46" s="54">
        <v>929</v>
      </c>
      <c r="C46" s="55" t="s">
        <v>15</v>
      </c>
      <c r="D46" s="55">
        <v>7950000150</v>
      </c>
      <c r="E46" s="54">
        <v>200</v>
      </c>
      <c r="F46" s="1">
        <f>F47</f>
        <v>54</v>
      </c>
    </row>
    <row r="47" spans="1:6" ht="38.25">
      <c r="A47" s="4" t="s">
        <v>21</v>
      </c>
      <c r="B47" s="54">
        <v>929</v>
      </c>
      <c r="C47" s="55" t="s">
        <v>15</v>
      </c>
      <c r="D47" s="55">
        <v>7950000150</v>
      </c>
      <c r="E47" s="54">
        <v>240</v>
      </c>
      <c r="F47" s="1">
        <v>54</v>
      </c>
    </row>
    <row r="48" spans="1:6" ht="25.5">
      <c r="A48" s="53" t="s">
        <v>101</v>
      </c>
      <c r="B48" s="54">
        <v>929</v>
      </c>
      <c r="C48" s="55" t="s">
        <v>15</v>
      </c>
      <c r="D48" s="55">
        <v>7950000151</v>
      </c>
      <c r="E48" s="54"/>
      <c r="F48" s="1">
        <f>F49</f>
        <v>133.8</v>
      </c>
    </row>
    <row r="49" spans="1:6" ht="38.25">
      <c r="A49" s="57" t="s">
        <v>80</v>
      </c>
      <c r="B49" s="54">
        <v>929</v>
      </c>
      <c r="C49" s="55" t="s">
        <v>15</v>
      </c>
      <c r="D49" s="55">
        <v>7950000151</v>
      </c>
      <c r="E49" s="54">
        <v>200</v>
      </c>
      <c r="F49" s="1">
        <f>F50</f>
        <v>133.8</v>
      </c>
    </row>
    <row r="50" spans="1:6" ht="38.25">
      <c r="A50" s="4" t="s">
        <v>21</v>
      </c>
      <c r="B50" s="54">
        <v>929</v>
      </c>
      <c r="C50" s="55" t="s">
        <v>15</v>
      </c>
      <c r="D50" s="55">
        <v>7950000151</v>
      </c>
      <c r="E50" s="54">
        <v>240</v>
      </c>
      <c r="F50" s="1">
        <v>133.8</v>
      </c>
    </row>
    <row r="51" spans="1:6" ht="38.25">
      <c r="A51" s="57" t="s">
        <v>102</v>
      </c>
      <c r="B51" s="54">
        <v>929</v>
      </c>
      <c r="C51" s="55" t="s">
        <v>15</v>
      </c>
      <c r="D51" s="55">
        <v>7950000504</v>
      </c>
      <c r="E51" s="54"/>
      <c r="F51" s="1">
        <f>F52</f>
        <v>-66.2</v>
      </c>
    </row>
    <row r="52" spans="1:6" ht="38.25">
      <c r="A52" s="57" t="s">
        <v>80</v>
      </c>
      <c r="B52" s="54">
        <v>929</v>
      </c>
      <c r="C52" s="55" t="s">
        <v>15</v>
      </c>
      <c r="D52" s="55">
        <v>7950000504</v>
      </c>
      <c r="E52" s="54">
        <v>200</v>
      </c>
      <c r="F52" s="1">
        <f>F53</f>
        <v>-66.2</v>
      </c>
    </row>
    <row r="53" spans="1:6" ht="38.25">
      <c r="A53" s="67" t="s">
        <v>21</v>
      </c>
      <c r="B53" s="68">
        <v>929</v>
      </c>
      <c r="C53" s="69" t="s">
        <v>15</v>
      </c>
      <c r="D53" s="69">
        <v>7950000504</v>
      </c>
      <c r="E53" s="68">
        <v>240</v>
      </c>
      <c r="F53" s="33">
        <f>-66.2</f>
        <v>-66.2</v>
      </c>
    </row>
    <row r="54" spans="1:6" ht="25.5">
      <c r="A54" s="49" t="s">
        <v>6</v>
      </c>
      <c r="B54" s="50">
        <v>929</v>
      </c>
      <c r="C54" s="51" t="s">
        <v>16</v>
      </c>
      <c r="D54" s="51"/>
      <c r="E54" s="50"/>
      <c r="F54" s="70">
        <f>F55</f>
        <v>-37.8</v>
      </c>
    </row>
    <row r="55" spans="1:6" ht="25.5">
      <c r="A55" s="53" t="s">
        <v>7</v>
      </c>
      <c r="B55" s="54">
        <v>929</v>
      </c>
      <c r="C55" s="55" t="s">
        <v>16</v>
      </c>
      <c r="D55" s="56" t="s">
        <v>24</v>
      </c>
      <c r="E55" s="54"/>
      <c r="F55" s="58">
        <f>F56+F58</f>
        <v>-37.8</v>
      </c>
    </row>
    <row r="56" spans="1:6" ht="76.5">
      <c r="A56" s="57" t="s">
        <v>19</v>
      </c>
      <c r="B56" s="54">
        <v>929</v>
      </c>
      <c r="C56" s="55" t="s">
        <v>16</v>
      </c>
      <c r="D56" s="56" t="s">
        <v>24</v>
      </c>
      <c r="E56" s="54">
        <v>100</v>
      </c>
      <c r="F56" s="54">
        <f>F57</f>
        <v>-36.8</v>
      </c>
    </row>
    <row r="57" spans="1:6" ht="25.5">
      <c r="A57" s="11" t="s">
        <v>103</v>
      </c>
      <c r="B57" s="54">
        <v>929</v>
      </c>
      <c r="C57" s="55" t="s">
        <v>16</v>
      </c>
      <c r="D57" s="56" t="s">
        <v>24</v>
      </c>
      <c r="E57" s="54">
        <v>110</v>
      </c>
      <c r="F57" s="54">
        <v>-36.8</v>
      </c>
    </row>
    <row r="58" spans="1:6" ht="38.25">
      <c r="A58" s="57" t="s">
        <v>80</v>
      </c>
      <c r="B58" s="54">
        <v>929</v>
      </c>
      <c r="C58" s="55" t="s">
        <v>16</v>
      </c>
      <c r="D58" s="56" t="s">
        <v>24</v>
      </c>
      <c r="E58" s="54">
        <v>200</v>
      </c>
      <c r="F58" s="54">
        <f>F59</f>
        <v>-1</v>
      </c>
    </row>
    <row r="59" spans="1:6" ht="38.25">
      <c r="A59" s="4" t="s">
        <v>21</v>
      </c>
      <c r="B59" s="54">
        <v>929</v>
      </c>
      <c r="C59" s="55" t="s">
        <v>16</v>
      </c>
      <c r="D59" s="56" t="s">
        <v>24</v>
      </c>
      <c r="E59" s="54">
        <v>240</v>
      </c>
      <c r="F59" s="54">
        <v>-1</v>
      </c>
    </row>
    <row r="60" spans="1:6" ht="12.75">
      <c r="A60" s="14" t="s">
        <v>8</v>
      </c>
      <c r="B60" s="8">
        <v>929</v>
      </c>
      <c r="C60" s="2" t="s">
        <v>17</v>
      </c>
      <c r="D60" s="2"/>
      <c r="E60" s="8"/>
      <c r="F60" s="3">
        <f>F61+F65</f>
        <v>-17.5</v>
      </c>
    </row>
    <row r="61" spans="1:6" ht="25.5">
      <c r="A61" s="49" t="s">
        <v>89</v>
      </c>
      <c r="B61" s="50">
        <v>929</v>
      </c>
      <c r="C61" s="51" t="s">
        <v>90</v>
      </c>
      <c r="D61" s="51"/>
      <c r="E61" s="50"/>
      <c r="F61" s="52">
        <f>F62</f>
        <v>7.5</v>
      </c>
    </row>
    <row r="62" spans="1:6" ht="89.25">
      <c r="A62" s="53" t="s">
        <v>91</v>
      </c>
      <c r="B62" s="54">
        <v>929</v>
      </c>
      <c r="C62" s="55" t="s">
        <v>90</v>
      </c>
      <c r="D62" s="56">
        <v>4280000181</v>
      </c>
      <c r="E62" s="50"/>
      <c r="F62" s="1">
        <f>F63</f>
        <v>7.5</v>
      </c>
    </row>
    <row r="63" spans="1:6" ht="38.25">
      <c r="A63" s="57" t="s">
        <v>80</v>
      </c>
      <c r="B63" s="54">
        <v>929</v>
      </c>
      <c r="C63" s="55" t="s">
        <v>90</v>
      </c>
      <c r="D63" s="56">
        <v>4280000181</v>
      </c>
      <c r="E63" s="54">
        <v>200</v>
      </c>
      <c r="F63" s="1">
        <f>F64</f>
        <v>7.5</v>
      </c>
    </row>
    <row r="64" spans="1:6" ht="38.25">
      <c r="A64" s="4" t="s">
        <v>21</v>
      </c>
      <c r="B64" s="54">
        <v>929</v>
      </c>
      <c r="C64" s="55" t="s">
        <v>90</v>
      </c>
      <c r="D64" s="56">
        <v>4280000181</v>
      </c>
      <c r="E64" s="54">
        <v>240</v>
      </c>
      <c r="F64" s="1">
        <v>7.5</v>
      </c>
    </row>
    <row r="65" spans="1:6" ht="12.75">
      <c r="A65" s="49" t="s">
        <v>106</v>
      </c>
      <c r="B65" s="50">
        <v>929</v>
      </c>
      <c r="C65" s="51" t="s">
        <v>105</v>
      </c>
      <c r="D65" s="51"/>
      <c r="E65" s="50"/>
      <c r="F65" s="52">
        <f>F66</f>
        <v>-25</v>
      </c>
    </row>
    <row r="66" spans="1:6" ht="63.75">
      <c r="A66" s="53" t="s">
        <v>104</v>
      </c>
      <c r="B66" s="54">
        <v>929</v>
      </c>
      <c r="C66" s="55" t="s">
        <v>105</v>
      </c>
      <c r="D66" s="55">
        <v>7950000495</v>
      </c>
      <c r="E66" s="54"/>
      <c r="F66" s="1">
        <f>F67</f>
        <v>-25</v>
      </c>
    </row>
    <row r="67" spans="1:6" ht="38.25">
      <c r="A67" s="57" t="s">
        <v>80</v>
      </c>
      <c r="B67" s="54">
        <v>929</v>
      </c>
      <c r="C67" s="55" t="s">
        <v>105</v>
      </c>
      <c r="D67" s="55">
        <v>7950000495</v>
      </c>
      <c r="E67" s="54">
        <v>200</v>
      </c>
      <c r="F67" s="1">
        <f>F68</f>
        <v>-25</v>
      </c>
    </row>
    <row r="68" spans="1:6" ht="38.25">
      <c r="A68" s="4" t="s">
        <v>21</v>
      </c>
      <c r="B68" s="54">
        <v>929</v>
      </c>
      <c r="C68" s="55" t="s">
        <v>105</v>
      </c>
      <c r="D68" s="55">
        <v>7950000495</v>
      </c>
      <c r="E68" s="54">
        <v>240</v>
      </c>
      <c r="F68" s="1">
        <v>-25</v>
      </c>
    </row>
    <row r="69" spans="1:6" ht="12.75">
      <c r="A69" s="49" t="s">
        <v>115</v>
      </c>
      <c r="B69" s="50">
        <v>929</v>
      </c>
      <c r="C69" s="51">
        <v>1000</v>
      </c>
      <c r="D69" s="51"/>
      <c r="E69" s="50"/>
      <c r="F69" s="52">
        <f>F70+F80</f>
        <v>-852.4000000000001</v>
      </c>
    </row>
    <row r="70" spans="1:6" ht="12.75">
      <c r="A70" s="49" t="s">
        <v>125</v>
      </c>
      <c r="B70" s="50">
        <v>929</v>
      </c>
      <c r="C70" s="50">
        <v>1003</v>
      </c>
      <c r="D70" s="50"/>
      <c r="E70" s="50"/>
      <c r="F70" s="52">
        <v>0</v>
      </c>
    </row>
    <row r="71" spans="1:6" ht="38.25">
      <c r="A71" s="53" t="s">
        <v>121</v>
      </c>
      <c r="B71" s="54">
        <v>929</v>
      </c>
      <c r="C71" s="54">
        <v>1003</v>
      </c>
      <c r="D71" s="54">
        <v>5050000232</v>
      </c>
      <c r="E71" s="50"/>
      <c r="F71" s="1">
        <v>0</v>
      </c>
    </row>
    <row r="72" spans="1:6" ht="25.5">
      <c r="A72" s="57" t="s">
        <v>110</v>
      </c>
      <c r="B72" s="54">
        <v>929</v>
      </c>
      <c r="C72" s="54">
        <v>1003</v>
      </c>
      <c r="D72" s="54">
        <v>5050000232</v>
      </c>
      <c r="E72" s="54">
        <v>300</v>
      </c>
      <c r="F72" s="1">
        <v>0</v>
      </c>
    </row>
    <row r="73" spans="1:6" ht="25.5">
      <c r="A73" s="4" t="s">
        <v>111</v>
      </c>
      <c r="B73" s="54">
        <v>929</v>
      </c>
      <c r="C73" s="54">
        <v>1003</v>
      </c>
      <c r="D73" s="54">
        <v>5050000232</v>
      </c>
      <c r="E73" s="54">
        <v>310</v>
      </c>
      <c r="F73" s="1">
        <v>0</v>
      </c>
    </row>
    <row r="74" spans="1:6" ht="38.25">
      <c r="A74" s="53" t="s">
        <v>122</v>
      </c>
      <c r="B74" s="54">
        <v>929</v>
      </c>
      <c r="C74" s="54">
        <v>1003</v>
      </c>
      <c r="D74" s="54">
        <v>5050000233</v>
      </c>
      <c r="E74" s="54"/>
      <c r="F74" s="1">
        <v>0</v>
      </c>
    </row>
    <row r="75" spans="1:6" ht="25.5">
      <c r="A75" s="4" t="s">
        <v>111</v>
      </c>
      <c r="B75" s="54">
        <v>929</v>
      </c>
      <c r="C75" s="54">
        <v>1003</v>
      </c>
      <c r="D75" s="54">
        <v>5050000233</v>
      </c>
      <c r="E75" s="54">
        <v>300</v>
      </c>
      <c r="F75" s="1">
        <v>0</v>
      </c>
    </row>
    <row r="76" spans="1:6" ht="25.5">
      <c r="A76" s="4" t="s">
        <v>111</v>
      </c>
      <c r="B76" s="54">
        <v>929</v>
      </c>
      <c r="C76" s="54">
        <v>1003</v>
      </c>
      <c r="D76" s="54">
        <v>5050000233</v>
      </c>
      <c r="E76" s="54">
        <v>310</v>
      </c>
      <c r="F76" s="1">
        <v>0</v>
      </c>
    </row>
    <row r="77" spans="1:6" ht="38.25">
      <c r="A77" s="53" t="s">
        <v>123</v>
      </c>
      <c r="B77" s="54">
        <v>929</v>
      </c>
      <c r="C77" s="54">
        <v>1003</v>
      </c>
      <c r="D77" s="54">
        <v>5050000234</v>
      </c>
      <c r="E77" s="50"/>
      <c r="F77" s="1">
        <v>0</v>
      </c>
    </row>
    <row r="78" spans="1:6" ht="25.5">
      <c r="A78" s="57" t="s">
        <v>110</v>
      </c>
      <c r="B78" s="54">
        <v>929</v>
      </c>
      <c r="C78" s="54">
        <v>1003</v>
      </c>
      <c r="D78" s="54">
        <v>5050000234</v>
      </c>
      <c r="E78" s="54">
        <v>300</v>
      </c>
      <c r="F78" s="1">
        <v>0</v>
      </c>
    </row>
    <row r="79" spans="1:6" ht="25.5">
      <c r="A79" s="4" t="s">
        <v>111</v>
      </c>
      <c r="B79" s="54">
        <v>929</v>
      </c>
      <c r="C79" s="54">
        <v>1003</v>
      </c>
      <c r="D79" s="54">
        <v>5050000234</v>
      </c>
      <c r="E79" s="78">
        <v>310</v>
      </c>
      <c r="F79" s="1">
        <v>0</v>
      </c>
    </row>
    <row r="80" spans="1:6" ht="12.75">
      <c r="A80" s="49" t="s">
        <v>107</v>
      </c>
      <c r="B80" s="50">
        <v>929</v>
      </c>
      <c r="C80" s="51">
        <v>1004</v>
      </c>
      <c r="D80" s="51"/>
      <c r="E80" s="50"/>
      <c r="F80" s="72">
        <f>F81+F84</f>
        <v>-852.4000000000001</v>
      </c>
    </row>
    <row r="81" spans="1:6" ht="63.75">
      <c r="A81" s="53" t="s">
        <v>108</v>
      </c>
      <c r="B81" s="54">
        <v>929</v>
      </c>
      <c r="C81" s="55">
        <v>1004</v>
      </c>
      <c r="D81" s="55" t="s">
        <v>109</v>
      </c>
      <c r="E81" s="54"/>
      <c r="F81" s="71">
        <f>F82</f>
        <v>-427.6</v>
      </c>
    </row>
    <row r="82" spans="1:6" ht="25.5">
      <c r="A82" s="57" t="s">
        <v>110</v>
      </c>
      <c r="B82" s="54">
        <v>929</v>
      </c>
      <c r="C82" s="55">
        <v>1004</v>
      </c>
      <c r="D82" s="55" t="s">
        <v>109</v>
      </c>
      <c r="E82" s="54">
        <v>300</v>
      </c>
      <c r="F82" s="71">
        <f>F83</f>
        <v>-427.6</v>
      </c>
    </row>
    <row r="83" spans="1:6" ht="25.5">
      <c r="A83" s="4" t="s">
        <v>111</v>
      </c>
      <c r="B83" s="54">
        <v>929</v>
      </c>
      <c r="C83" s="55">
        <v>1004</v>
      </c>
      <c r="D83" s="55" t="s">
        <v>109</v>
      </c>
      <c r="E83" s="54">
        <v>310</v>
      </c>
      <c r="F83" s="71">
        <v>-427.6</v>
      </c>
    </row>
    <row r="84" spans="1:6" ht="51">
      <c r="A84" s="53" t="s">
        <v>112</v>
      </c>
      <c r="B84" s="54">
        <v>929</v>
      </c>
      <c r="C84" s="55">
        <v>1004</v>
      </c>
      <c r="D84" s="56" t="s">
        <v>113</v>
      </c>
      <c r="E84" s="54"/>
      <c r="F84" s="71">
        <f>F85</f>
        <v>-424.8</v>
      </c>
    </row>
    <row r="85" spans="1:6" ht="25.5">
      <c r="A85" s="57" t="s">
        <v>110</v>
      </c>
      <c r="B85" s="54">
        <v>929</v>
      </c>
      <c r="C85" s="55">
        <v>1004</v>
      </c>
      <c r="D85" s="56" t="s">
        <v>113</v>
      </c>
      <c r="E85" s="54">
        <v>300</v>
      </c>
      <c r="F85" s="71">
        <f>F86</f>
        <v>-424.8</v>
      </c>
    </row>
    <row r="86" spans="1:6" ht="25.5">
      <c r="A86" s="4" t="s">
        <v>114</v>
      </c>
      <c r="B86" s="54">
        <v>929</v>
      </c>
      <c r="C86" s="55">
        <v>1004</v>
      </c>
      <c r="D86" s="56" t="s">
        <v>113</v>
      </c>
      <c r="E86" s="54">
        <v>320</v>
      </c>
      <c r="F86" s="71">
        <v>-424.8</v>
      </c>
    </row>
    <row r="87" spans="1:6" ht="12.75">
      <c r="A87" s="49" t="s">
        <v>92</v>
      </c>
      <c r="B87" s="50">
        <v>929</v>
      </c>
      <c r="C87" s="51">
        <v>1200</v>
      </c>
      <c r="D87" s="51"/>
      <c r="E87" s="50"/>
      <c r="F87" s="3">
        <f>F88</f>
        <v>162.5</v>
      </c>
    </row>
    <row r="88" spans="1:6" ht="25.5">
      <c r="A88" s="49" t="s">
        <v>93</v>
      </c>
      <c r="B88" s="50">
        <v>929</v>
      </c>
      <c r="C88" s="51">
        <v>1204</v>
      </c>
      <c r="D88" s="51"/>
      <c r="E88" s="50"/>
      <c r="F88" s="3">
        <f>F89</f>
        <v>162.5</v>
      </c>
    </row>
    <row r="89" spans="1:6" ht="51">
      <c r="A89" s="53" t="s">
        <v>94</v>
      </c>
      <c r="B89" s="54">
        <v>929</v>
      </c>
      <c r="C89" s="55">
        <v>1204</v>
      </c>
      <c r="D89" s="55">
        <v>4570000462</v>
      </c>
      <c r="E89" s="50"/>
      <c r="F89" s="1">
        <f>F90</f>
        <v>162.5</v>
      </c>
    </row>
    <row r="90" spans="1:6" ht="76.5">
      <c r="A90" s="57" t="s">
        <v>19</v>
      </c>
      <c r="B90" s="54">
        <v>929</v>
      </c>
      <c r="C90" s="55">
        <v>1204</v>
      </c>
      <c r="D90" s="55">
        <v>4570000462</v>
      </c>
      <c r="E90" s="54">
        <v>100</v>
      </c>
      <c r="F90" s="71">
        <f>F91</f>
        <v>162.5</v>
      </c>
    </row>
    <row r="91" spans="1:6" ht="25.5">
      <c r="A91" s="11" t="s">
        <v>103</v>
      </c>
      <c r="B91" s="54">
        <v>929</v>
      </c>
      <c r="C91" s="55">
        <v>1204</v>
      </c>
      <c r="D91" s="55">
        <v>4570000462</v>
      </c>
      <c r="E91" s="54">
        <v>110</v>
      </c>
      <c r="F91" s="71">
        <v>162.5</v>
      </c>
    </row>
    <row r="92" spans="1:6" ht="12.75">
      <c r="A92" s="14" t="s">
        <v>27</v>
      </c>
      <c r="B92" s="8">
        <v>929</v>
      </c>
      <c r="C92" s="6"/>
      <c r="D92" s="6"/>
      <c r="E92" s="5"/>
      <c r="F92" s="3">
        <f>F22</f>
        <v>-520</v>
      </c>
    </row>
    <row r="93" spans="1:6" ht="13.5" thickBot="1">
      <c r="A93" s="30" t="s">
        <v>9</v>
      </c>
      <c r="B93" s="24"/>
      <c r="C93" s="25"/>
      <c r="D93" s="26"/>
      <c r="E93" s="25"/>
      <c r="F93" s="27">
        <f>F92</f>
        <v>-520</v>
      </c>
    </row>
    <row r="94" spans="1:4" ht="15.75">
      <c r="A94" s="15"/>
      <c r="D94" s="16"/>
    </row>
    <row r="95" spans="1:6" ht="14.25">
      <c r="A95" s="90" t="s">
        <v>66</v>
      </c>
      <c r="B95" s="90"/>
      <c r="C95" s="90"/>
      <c r="D95" s="90"/>
      <c r="E95" s="90"/>
      <c r="F95" s="90"/>
    </row>
    <row r="96" ht="14.25">
      <c r="A96" s="15"/>
    </row>
    <row r="97" spans="1:6" ht="12.75" customHeight="1">
      <c r="A97" s="87" t="s">
        <v>0</v>
      </c>
      <c r="B97" s="96" t="s">
        <v>31</v>
      </c>
      <c r="C97" s="97"/>
      <c r="D97" s="97"/>
      <c r="E97" s="98"/>
      <c r="F97" s="87" t="s">
        <v>11</v>
      </c>
    </row>
    <row r="98" spans="1:6" ht="89.25">
      <c r="A98" s="95"/>
      <c r="B98" s="5" t="s">
        <v>28</v>
      </c>
      <c r="C98" s="5" t="s">
        <v>29</v>
      </c>
      <c r="D98" s="5" t="s">
        <v>54</v>
      </c>
      <c r="E98" s="5" t="s">
        <v>30</v>
      </c>
      <c r="F98" s="95"/>
    </row>
    <row r="99" spans="1:6" ht="12.75">
      <c r="A99" s="5">
        <v>1</v>
      </c>
      <c r="B99" s="5">
        <v>2</v>
      </c>
      <c r="C99" s="5">
        <v>3</v>
      </c>
      <c r="D99" s="5">
        <v>4</v>
      </c>
      <c r="E99" s="5">
        <v>5</v>
      </c>
      <c r="F99" s="5">
        <v>6</v>
      </c>
    </row>
    <row r="100" spans="1:6" ht="40.5" customHeight="1">
      <c r="A100" s="12" t="s">
        <v>22</v>
      </c>
      <c r="B100" s="5"/>
      <c r="C100" s="6"/>
      <c r="D100" s="6"/>
      <c r="E100" s="5"/>
      <c r="F100" s="3">
        <f>F101+F107+F150+F161+F184</f>
        <v>-520</v>
      </c>
    </row>
    <row r="101" spans="1:6" ht="12.75">
      <c r="A101" s="13" t="s">
        <v>1</v>
      </c>
      <c r="B101" s="8">
        <v>929</v>
      </c>
      <c r="C101" s="2" t="s">
        <v>14</v>
      </c>
      <c r="D101" s="6"/>
      <c r="E101" s="5"/>
      <c r="F101" s="3">
        <f>F102</f>
        <v>-3.7</v>
      </c>
    </row>
    <row r="102" spans="1:6" ht="54" customHeight="1">
      <c r="A102" s="14" t="s">
        <v>3</v>
      </c>
      <c r="B102" s="8">
        <v>929</v>
      </c>
      <c r="C102" s="2" t="s">
        <v>12</v>
      </c>
      <c r="D102" s="2"/>
      <c r="E102" s="8"/>
      <c r="F102" s="3">
        <f>F103</f>
        <v>-3.7</v>
      </c>
    </row>
    <row r="103" spans="1:6" ht="12.75">
      <c r="A103" s="57" t="s">
        <v>86</v>
      </c>
      <c r="B103" s="54">
        <v>929</v>
      </c>
      <c r="C103" s="55" t="s">
        <v>12</v>
      </c>
      <c r="D103" s="56" t="s">
        <v>87</v>
      </c>
      <c r="E103" s="54"/>
      <c r="F103" s="1">
        <f>F104</f>
        <v>-3.7</v>
      </c>
    </row>
    <row r="104" spans="1:6" ht="76.5">
      <c r="A104" s="57" t="s">
        <v>19</v>
      </c>
      <c r="B104" s="54">
        <v>929</v>
      </c>
      <c r="C104" s="55" t="s">
        <v>12</v>
      </c>
      <c r="D104" s="56" t="s">
        <v>87</v>
      </c>
      <c r="E104" s="54">
        <v>100</v>
      </c>
      <c r="F104" s="1">
        <f>F105</f>
        <v>-3.7</v>
      </c>
    </row>
    <row r="105" spans="1:6" ht="25.5">
      <c r="A105" s="4" t="s">
        <v>20</v>
      </c>
      <c r="B105" s="5">
        <v>929</v>
      </c>
      <c r="C105" s="55" t="s">
        <v>12</v>
      </c>
      <c r="D105" s="6" t="s">
        <v>87</v>
      </c>
      <c r="E105" s="5">
        <v>120</v>
      </c>
      <c r="F105" s="7">
        <f>F106</f>
        <v>-3.7</v>
      </c>
    </row>
    <row r="106" spans="1:6" ht="38.25">
      <c r="A106" s="4" t="s">
        <v>26</v>
      </c>
      <c r="B106" s="5">
        <v>929</v>
      </c>
      <c r="C106" s="55" t="s">
        <v>12</v>
      </c>
      <c r="D106" s="6" t="s">
        <v>87</v>
      </c>
      <c r="E106" s="5">
        <v>122</v>
      </c>
      <c r="F106" s="7">
        <v>-3.7</v>
      </c>
    </row>
    <row r="107" spans="1:6" ht="12.75">
      <c r="A107" s="49" t="s">
        <v>4</v>
      </c>
      <c r="B107" s="50">
        <v>929</v>
      </c>
      <c r="C107" s="51" t="s">
        <v>13</v>
      </c>
      <c r="D107" s="66"/>
      <c r="E107" s="65"/>
      <c r="F107" s="52">
        <f>F108+F141</f>
        <v>191.10000000000002</v>
      </c>
    </row>
    <row r="108" spans="1:6" ht="12.75">
      <c r="A108" s="49" t="s">
        <v>5</v>
      </c>
      <c r="B108" s="50">
        <v>929</v>
      </c>
      <c r="C108" s="51" t="s">
        <v>15</v>
      </c>
      <c r="D108" s="51"/>
      <c r="E108" s="50"/>
      <c r="F108" s="52">
        <f>F109+F113+F117+F121+F125+F129+F133+F137</f>
        <v>228.90000000000003</v>
      </c>
    </row>
    <row r="109" spans="1:6" ht="63.75">
      <c r="A109" s="53" t="s">
        <v>97</v>
      </c>
      <c r="B109" s="54">
        <v>929</v>
      </c>
      <c r="C109" s="55" t="s">
        <v>15</v>
      </c>
      <c r="D109" s="55">
        <v>7950000130</v>
      </c>
      <c r="E109" s="54"/>
      <c r="F109" s="1">
        <f>F110</f>
        <v>-78.9</v>
      </c>
    </row>
    <row r="110" spans="1:6" ht="38.25">
      <c r="A110" s="57" t="s">
        <v>80</v>
      </c>
      <c r="B110" s="54">
        <v>929</v>
      </c>
      <c r="C110" s="55" t="s">
        <v>15</v>
      </c>
      <c r="D110" s="55">
        <v>7950000130</v>
      </c>
      <c r="E110" s="54">
        <v>200</v>
      </c>
      <c r="F110" s="1">
        <f>F111</f>
        <v>-78.9</v>
      </c>
    </row>
    <row r="111" spans="1:6" ht="38.25">
      <c r="A111" s="4" t="s">
        <v>21</v>
      </c>
      <c r="B111" s="54">
        <v>929</v>
      </c>
      <c r="C111" s="55" t="s">
        <v>15</v>
      </c>
      <c r="D111" s="55">
        <v>7950000130</v>
      </c>
      <c r="E111" s="54">
        <v>240</v>
      </c>
      <c r="F111" s="1">
        <v>-78.9</v>
      </c>
    </row>
    <row r="112" spans="1:6" ht="12.75">
      <c r="A112" s="4" t="s">
        <v>82</v>
      </c>
      <c r="B112" s="54">
        <v>929</v>
      </c>
      <c r="C112" s="55" t="s">
        <v>15</v>
      </c>
      <c r="D112" s="55">
        <v>7950000130</v>
      </c>
      <c r="E112" s="54">
        <v>244</v>
      </c>
      <c r="F112" s="1">
        <f>F111</f>
        <v>-78.9</v>
      </c>
    </row>
    <row r="113" spans="1:6" ht="25.5">
      <c r="A113" s="53" t="s">
        <v>124</v>
      </c>
      <c r="B113" s="54">
        <v>929</v>
      </c>
      <c r="C113" s="55" t="s">
        <v>15</v>
      </c>
      <c r="D113" s="55">
        <v>7950000131</v>
      </c>
      <c r="E113" s="54"/>
      <c r="F113" s="1">
        <f>F114</f>
        <v>206.4</v>
      </c>
    </row>
    <row r="114" spans="1:6" ht="38.25">
      <c r="A114" s="57" t="s">
        <v>80</v>
      </c>
      <c r="B114" s="54">
        <v>929</v>
      </c>
      <c r="C114" s="55" t="s">
        <v>15</v>
      </c>
      <c r="D114" s="55">
        <v>7950000131</v>
      </c>
      <c r="E114" s="54">
        <v>200</v>
      </c>
      <c r="F114" s="1">
        <f>F115</f>
        <v>206.4</v>
      </c>
    </row>
    <row r="115" spans="1:6" ht="38.25">
      <c r="A115" s="4" t="s">
        <v>21</v>
      </c>
      <c r="B115" s="54">
        <v>929</v>
      </c>
      <c r="C115" s="55" t="s">
        <v>15</v>
      </c>
      <c r="D115" s="55">
        <v>7950000131</v>
      </c>
      <c r="E115" s="54">
        <v>240</v>
      </c>
      <c r="F115" s="1">
        <v>206.4</v>
      </c>
    </row>
    <row r="116" spans="1:6" ht="12.75">
      <c r="A116" s="4" t="s">
        <v>82</v>
      </c>
      <c r="B116" s="54">
        <v>929</v>
      </c>
      <c r="C116" s="55" t="s">
        <v>15</v>
      </c>
      <c r="D116" s="55">
        <v>7950000131</v>
      </c>
      <c r="E116" s="54">
        <v>244</v>
      </c>
      <c r="F116" s="1">
        <f>F115</f>
        <v>206.4</v>
      </c>
    </row>
    <row r="117" spans="1:6" ht="12.75">
      <c r="A117" s="53" t="s">
        <v>98</v>
      </c>
      <c r="B117" s="54">
        <v>929</v>
      </c>
      <c r="C117" s="55" t="s">
        <v>15</v>
      </c>
      <c r="D117" s="55">
        <v>7950000132</v>
      </c>
      <c r="E117" s="54"/>
      <c r="F117" s="1">
        <f>F118</f>
        <v>-15.7</v>
      </c>
    </row>
    <row r="118" spans="1:6" ht="38.25">
      <c r="A118" s="57" t="s">
        <v>80</v>
      </c>
      <c r="B118" s="54">
        <v>929</v>
      </c>
      <c r="C118" s="55" t="s">
        <v>15</v>
      </c>
      <c r="D118" s="55">
        <v>7950000132</v>
      </c>
      <c r="E118" s="54">
        <v>200</v>
      </c>
      <c r="F118" s="1">
        <f>F119</f>
        <v>-15.7</v>
      </c>
    </row>
    <row r="119" spans="1:6" ht="38.25">
      <c r="A119" s="4" t="s">
        <v>21</v>
      </c>
      <c r="B119" s="54">
        <v>929</v>
      </c>
      <c r="C119" s="55" t="s">
        <v>15</v>
      </c>
      <c r="D119" s="55">
        <v>7950000132</v>
      </c>
      <c r="E119" s="54">
        <v>240</v>
      </c>
      <c r="F119" s="1">
        <v>-15.7</v>
      </c>
    </row>
    <row r="120" spans="1:6" ht="12.75">
      <c r="A120" s="4" t="s">
        <v>82</v>
      </c>
      <c r="B120" s="54">
        <v>929</v>
      </c>
      <c r="C120" s="55" t="s">
        <v>15</v>
      </c>
      <c r="D120" s="55">
        <v>7950000132</v>
      </c>
      <c r="E120" s="54">
        <v>244</v>
      </c>
      <c r="F120" s="1">
        <f>F119</f>
        <v>-15.7</v>
      </c>
    </row>
    <row r="121" spans="1:6" ht="25.5">
      <c r="A121" s="53" t="s">
        <v>99</v>
      </c>
      <c r="B121" s="54">
        <v>929</v>
      </c>
      <c r="C121" s="55" t="s">
        <v>15</v>
      </c>
      <c r="D121" s="55">
        <v>7950000133</v>
      </c>
      <c r="E121" s="54"/>
      <c r="F121" s="1">
        <f>F122</f>
        <v>-0.7</v>
      </c>
    </row>
    <row r="122" spans="1:6" ht="38.25">
      <c r="A122" s="57" t="s">
        <v>80</v>
      </c>
      <c r="B122" s="54">
        <v>929</v>
      </c>
      <c r="C122" s="55" t="s">
        <v>15</v>
      </c>
      <c r="D122" s="55">
        <v>7950000133</v>
      </c>
      <c r="E122" s="54">
        <v>200</v>
      </c>
      <c r="F122" s="1">
        <f>F123</f>
        <v>-0.7</v>
      </c>
    </row>
    <row r="123" spans="1:6" ht="38.25">
      <c r="A123" s="4" t="s">
        <v>21</v>
      </c>
      <c r="B123" s="54">
        <v>929</v>
      </c>
      <c r="C123" s="55" t="s">
        <v>15</v>
      </c>
      <c r="D123" s="55">
        <v>7950000133</v>
      </c>
      <c r="E123" s="54">
        <v>240</v>
      </c>
      <c r="F123" s="1">
        <v>-0.7</v>
      </c>
    </row>
    <row r="124" spans="1:6" ht="12.75">
      <c r="A124" s="4" t="s">
        <v>82</v>
      </c>
      <c r="B124" s="54">
        <v>929</v>
      </c>
      <c r="C124" s="55" t="s">
        <v>15</v>
      </c>
      <c r="D124" s="55">
        <v>7950000133</v>
      </c>
      <c r="E124" s="54">
        <v>244</v>
      </c>
      <c r="F124" s="1">
        <f>F123</f>
        <v>-0.7</v>
      </c>
    </row>
    <row r="125" spans="1:6" ht="25.5">
      <c r="A125" s="53" t="s">
        <v>100</v>
      </c>
      <c r="B125" s="54">
        <v>929</v>
      </c>
      <c r="C125" s="55" t="s">
        <v>15</v>
      </c>
      <c r="D125" s="55">
        <v>7950000134</v>
      </c>
      <c r="E125" s="54"/>
      <c r="F125" s="1">
        <f>F126</f>
        <v>-3.8</v>
      </c>
    </row>
    <row r="126" spans="1:6" ht="38.25">
      <c r="A126" s="57" t="s">
        <v>80</v>
      </c>
      <c r="B126" s="54">
        <v>929</v>
      </c>
      <c r="C126" s="55" t="s">
        <v>15</v>
      </c>
      <c r="D126" s="55">
        <v>7950000134</v>
      </c>
      <c r="E126" s="54">
        <v>200</v>
      </c>
      <c r="F126" s="1">
        <f>F127</f>
        <v>-3.8</v>
      </c>
    </row>
    <row r="127" spans="1:6" ht="38.25">
      <c r="A127" s="4" t="s">
        <v>21</v>
      </c>
      <c r="B127" s="54">
        <v>929</v>
      </c>
      <c r="C127" s="55" t="s">
        <v>15</v>
      </c>
      <c r="D127" s="55">
        <v>7950000134</v>
      </c>
      <c r="E127" s="54">
        <v>240</v>
      </c>
      <c r="F127" s="1">
        <v>-3.8</v>
      </c>
    </row>
    <row r="128" spans="1:6" ht="12.75">
      <c r="A128" s="4" t="s">
        <v>82</v>
      </c>
      <c r="B128" s="54">
        <v>929</v>
      </c>
      <c r="C128" s="55" t="s">
        <v>15</v>
      </c>
      <c r="D128" s="55">
        <v>7950000134</v>
      </c>
      <c r="E128" s="54">
        <v>244</v>
      </c>
      <c r="F128" s="1">
        <f>F127</f>
        <v>-3.8</v>
      </c>
    </row>
    <row r="129" spans="1:6" ht="51">
      <c r="A129" s="53" t="s">
        <v>88</v>
      </c>
      <c r="B129" s="54">
        <v>929</v>
      </c>
      <c r="C129" s="55" t="s">
        <v>15</v>
      </c>
      <c r="D129" s="55">
        <v>7950000150</v>
      </c>
      <c r="E129" s="54"/>
      <c r="F129" s="1">
        <f>F130</f>
        <v>54</v>
      </c>
    </row>
    <row r="130" spans="1:6" ht="38.25">
      <c r="A130" s="57" t="s">
        <v>80</v>
      </c>
      <c r="B130" s="54">
        <v>929</v>
      </c>
      <c r="C130" s="55" t="s">
        <v>15</v>
      </c>
      <c r="D130" s="55">
        <v>7950000150</v>
      </c>
      <c r="E130" s="54">
        <v>200</v>
      </c>
      <c r="F130" s="1">
        <f>F131</f>
        <v>54</v>
      </c>
    </row>
    <row r="131" spans="1:6" ht="38.25">
      <c r="A131" s="4" t="s">
        <v>21</v>
      </c>
      <c r="B131" s="54">
        <v>929</v>
      </c>
      <c r="C131" s="55" t="s">
        <v>15</v>
      </c>
      <c r="D131" s="55">
        <v>7950000150</v>
      </c>
      <c r="E131" s="54">
        <v>240</v>
      </c>
      <c r="F131" s="1">
        <v>54</v>
      </c>
    </row>
    <row r="132" spans="1:6" ht="12.75">
      <c r="A132" s="4" t="s">
        <v>82</v>
      </c>
      <c r="B132" s="54">
        <v>929</v>
      </c>
      <c r="C132" s="55" t="s">
        <v>15</v>
      </c>
      <c r="D132" s="55">
        <v>7950000150</v>
      </c>
      <c r="E132" s="54">
        <v>244</v>
      </c>
      <c r="F132" s="1">
        <f>F131</f>
        <v>54</v>
      </c>
    </row>
    <row r="133" spans="1:6" ht="25.5">
      <c r="A133" s="53" t="s">
        <v>101</v>
      </c>
      <c r="B133" s="54">
        <v>929</v>
      </c>
      <c r="C133" s="55" t="s">
        <v>15</v>
      </c>
      <c r="D133" s="55">
        <v>7950000151</v>
      </c>
      <c r="E133" s="54"/>
      <c r="F133" s="1">
        <f>F134</f>
        <v>133.8</v>
      </c>
    </row>
    <row r="134" spans="1:6" ht="38.25">
      <c r="A134" s="57" t="s">
        <v>80</v>
      </c>
      <c r="B134" s="54">
        <v>929</v>
      </c>
      <c r="C134" s="55" t="s">
        <v>15</v>
      </c>
      <c r="D134" s="55">
        <v>7950000151</v>
      </c>
      <c r="E134" s="54">
        <v>200</v>
      </c>
      <c r="F134" s="1">
        <f>F135</f>
        <v>133.8</v>
      </c>
    </row>
    <row r="135" spans="1:6" ht="38.25">
      <c r="A135" s="4" t="s">
        <v>21</v>
      </c>
      <c r="B135" s="54">
        <v>929</v>
      </c>
      <c r="C135" s="55" t="s">
        <v>15</v>
      </c>
      <c r="D135" s="55">
        <v>7950000151</v>
      </c>
      <c r="E135" s="54">
        <v>240</v>
      </c>
      <c r="F135" s="1">
        <v>133.8</v>
      </c>
    </row>
    <row r="136" spans="1:6" ht="12.75">
      <c r="A136" s="4" t="s">
        <v>82</v>
      </c>
      <c r="B136" s="54">
        <v>929</v>
      </c>
      <c r="C136" s="55" t="s">
        <v>15</v>
      </c>
      <c r="D136" s="55">
        <v>7950000151</v>
      </c>
      <c r="E136" s="54">
        <v>244</v>
      </c>
      <c r="F136" s="1">
        <f>F135</f>
        <v>133.8</v>
      </c>
    </row>
    <row r="137" spans="1:6" ht="38.25">
      <c r="A137" s="57" t="s">
        <v>102</v>
      </c>
      <c r="B137" s="54">
        <v>929</v>
      </c>
      <c r="C137" s="55" t="s">
        <v>15</v>
      </c>
      <c r="D137" s="55">
        <v>7950000504</v>
      </c>
      <c r="E137" s="54"/>
      <c r="F137" s="1">
        <f>F138</f>
        <v>-66.2</v>
      </c>
    </row>
    <row r="138" spans="1:6" ht="38.25">
      <c r="A138" s="57" t="s">
        <v>80</v>
      </c>
      <c r="B138" s="54">
        <v>929</v>
      </c>
      <c r="C138" s="55" t="s">
        <v>15</v>
      </c>
      <c r="D138" s="55">
        <v>7950000504</v>
      </c>
      <c r="E138" s="54">
        <v>200</v>
      </c>
      <c r="F138" s="1">
        <f>F139</f>
        <v>-66.2</v>
      </c>
    </row>
    <row r="139" spans="1:6" ht="38.25">
      <c r="A139" s="67" t="s">
        <v>21</v>
      </c>
      <c r="B139" s="68">
        <v>929</v>
      </c>
      <c r="C139" s="69" t="s">
        <v>15</v>
      </c>
      <c r="D139" s="69">
        <v>7950000504</v>
      </c>
      <c r="E139" s="68">
        <v>240</v>
      </c>
      <c r="F139" s="33">
        <f>-66.2</f>
        <v>-66.2</v>
      </c>
    </row>
    <row r="140" spans="1:6" ht="12.75">
      <c r="A140" s="4" t="s">
        <v>82</v>
      </c>
      <c r="B140" s="68">
        <v>929</v>
      </c>
      <c r="C140" s="69" t="s">
        <v>15</v>
      </c>
      <c r="D140" s="69">
        <v>7950000504</v>
      </c>
      <c r="E140" s="68">
        <v>244</v>
      </c>
      <c r="F140" s="33">
        <f>F139</f>
        <v>-66.2</v>
      </c>
    </row>
    <row r="141" spans="1:6" ht="25.5">
      <c r="A141" s="49" t="s">
        <v>6</v>
      </c>
      <c r="B141" s="50">
        <v>929</v>
      </c>
      <c r="C141" s="51" t="s">
        <v>16</v>
      </c>
      <c r="D141" s="51"/>
      <c r="E141" s="50"/>
      <c r="F141" s="70">
        <f>F142</f>
        <v>-37.8</v>
      </c>
    </row>
    <row r="142" spans="1:6" ht="25.5">
      <c r="A142" s="53" t="s">
        <v>7</v>
      </c>
      <c r="B142" s="54">
        <v>929</v>
      </c>
      <c r="C142" s="55" t="s">
        <v>16</v>
      </c>
      <c r="D142" s="56" t="s">
        <v>24</v>
      </c>
      <c r="E142" s="54"/>
      <c r="F142" s="58">
        <f>F143+F147</f>
        <v>-37.8</v>
      </c>
    </row>
    <row r="143" spans="1:6" ht="76.5">
      <c r="A143" s="57" t="s">
        <v>19</v>
      </c>
      <c r="B143" s="54">
        <v>929</v>
      </c>
      <c r="C143" s="55" t="s">
        <v>16</v>
      </c>
      <c r="D143" s="56" t="s">
        <v>24</v>
      </c>
      <c r="E143" s="54">
        <v>100</v>
      </c>
      <c r="F143" s="54">
        <f>F144</f>
        <v>-36.8</v>
      </c>
    </row>
    <row r="144" spans="1:6" ht="25.5">
      <c r="A144" s="11" t="s">
        <v>103</v>
      </c>
      <c r="B144" s="54">
        <v>929</v>
      </c>
      <c r="C144" s="55" t="s">
        <v>16</v>
      </c>
      <c r="D144" s="56" t="s">
        <v>24</v>
      </c>
      <c r="E144" s="54">
        <v>110</v>
      </c>
      <c r="F144" s="54">
        <f>F145+F146</f>
        <v>-36.8</v>
      </c>
    </row>
    <row r="145" spans="1:6" ht="12.75">
      <c r="A145" s="73" t="s">
        <v>116</v>
      </c>
      <c r="B145" s="54">
        <v>929</v>
      </c>
      <c r="C145" s="55" t="s">
        <v>16</v>
      </c>
      <c r="D145" s="56" t="s">
        <v>24</v>
      </c>
      <c r="E145" s="54">
        <v>111</v>
      </c>
      <c r="F145" s="54">
        <f>-28.3</f>
        <v>-28.3</v>
      </c>
    </row>
    <row r="146" spans="1:6" ht="76.5">
      <c r="A146" s="11" t="s">
        <v>117</v>
      </c>
      <c r="B146" s="54">
        <v>929</v>
      </c>
      <c r="C146" s="55" t="s">
        <v>16</v>
      </c>
      <c r="D146" s="56" t="s">
        <v>24</v>
      </c>
      <c r="E146" s="54">
        <v>119</v>
      </c>
      <c r="F146" s="54">
        <f>-8.5</f>
        <v>-8.5</v>
      </c>
    </row>
    <row r="147" spans="1:6" ht="38.25">
      <c r="A147" s="57" t="s">
        <v>80</v>
      </c>
      <c r="B147" s="54">
        <v>929</v>
      </c>
      <c r="C147" s="55" t="s">
        <v>16</v>
      </c>
      <c r="D147" s="56" t="s">
        <v>24</v>
      </c>
      <c r="E147" s="54">
        <v>200</v>
      </c>
      <c r="F147" s="54">
        <f>F148</f>
        <v>-1</v>
      </c>
    </row>
    <row r="148" spans="1:6" ht="38.25">
      <c r="A148" s="4" t="s">
        <v>21</v>
      </c>
      <c r="B148" s="54">
        <v>929</v>
      </c>
      <c r="C148" s="55" t="s">
        <v>16</v>
      </c>
      <c r="D148" s="56" t="s">
        <v>24</v>
      </c>
      <c r="E148" s="54">
        <v>240</v>
      </c>
      <c r="F148" s="54">
        <v>-1</v>
      </c>
    </row>
    <row r="149" spans="1:6" ht="12.75">
      <c r="A149" s="4" t="s">
        <v>82</v>
      </c>
      <c r="B149" s="54">
        <v>929</v>
      </c>
      <c r="C149" s="55" t="s">
        <v>16</v>
      </c>
      <c r="D149" s="56" t="s">
        <v>24</v>
      </c>
      <c r="E149" s="54">
        <v>244</v>
      </c>
      <c r="F149" s="54">
        <v>-1</v>
      </c>
    </row>
    <row r="150" spans="1:6" ht="12.75">
      <c r="A150" s="14" t="s">
        <v>8</v>
      </c>
      <c r="B150" s="8">
        <v>929</v>
      </c>
      <c r="C150" s="2" t="s">
        <v>17</v>
      </c>
      <c r="D150" s="2"/>
      <c r="E150" s="8"/>
      <c r="F150" s="3">
        <f>F151+F156</f>
        <v>-17.5</v>
      </c>
    </row>
    <row r="151" spans="1:6" ht="25.5">
      <c r="A151" s="49" t="s">
        <v>89</v>
      </c>
      <c r="B151" s="50">
        <v>929</v>
      </c>
      <c r="C151" s="51" t="s">
        <v>90</v>
      </c>
      <c r="D151" s="51"/>
      <c r="E151" s="50"/>
      <c r="F151" s="52">
        <f>F152</f>
        <v>7.5</v>
      </c>
    </row>
    <row r="152" spans="1:6" ht="89.25">
      <c r="A152" s="53" t="s">
        <v>91</v>
      </c>
      <c r="B152" s="54">
        <v>929</v>
      </c>
      <c r="C152" s="55" t="s">
        <v>90</v>
      </c>
      <c r="D152" s="56">
        <v>4280000181</v>
      </c>
      <c r="E152" s="50"/>
      <c r="F152" s="1">
        <f>F153</f>
        <v>7.5</v>
      </c>
    </row>
    <row r="153" spans="1:6" ht="38.25">
      <c r="A153" s="57" t="s">
        <v>80</v>
      </c>
      <c r="B153" s="54">
        <v>929</v>
      </c>
      <c r="C153" s="55" t="s">
        <v>90</v>
      </c>
      <c r="D153" s="56">
        <v>4280000181</v>
      </c>
      <c r="E153" s="54">
        <v>200</v>
      </c>
      <c r="F153" s="1">
        <f>F154</f>
        <v>7.5</v>
      </c>
    </row>
    <row r="154" spans="1:6" ht="38.25">
      <c r="A154" s="4" t="s">
        <v>21</v>
      </c>
      <c r="B154" s="54">
        <v>929</v>
      </c>
      <c r="C154" s="55" t="s">
        <v>90</v>
      </c>
      <c r="D154" s="56">
        <v>4280000181</v>
      </c>
      <c r="E154" s="54">
        <v>240</v>
      </c>
      <c r="F154" s="1">
        <v>7.5</v>
      </c>
    </row>
    <row r="155" spans="1:6" ht="12.75">
      <c r="A155" s="4" t="s">
        <v>82</v>
      </c>
      <c r="B155" s="54">
        <v>929</v>
      </c>
      <c r="C155" s="55" t="s">
        <v>90</v>
      </c>
      <c r="D155" s="56">
        <v>4280000181</v>
      </c>
      <c r="E155" s="54">
        <v>244</v>
      </c>
      <c r="F155" s="1">
        <v>7.5</v>
      </c>
    </row>
    <row r="156" spans="1:6" ht="12.75">
      <c r="A156" s="49" t="s">
        <v>106</v>
      </c>
      <c r="B156" s="50">
        <v>929</v>
      </c>
      <c r="C156" s="51" t="s">
        <v>105</v>
      </c>
      <c r="D156" s="51"/>
      <c r="E156" s="50"/>
      <c r="F156" s="52">
        <f>F157</f>
        <v>-25</v>
      </c>
    </row>
    <row r="157" spans="1:6" ht="63.75">
      <c r="A157" s="53" t="s">
        <v>104</v>
      </c>
      <c r="B157" s="54">
        <v>929</v>
      </c>
      <c r="C157" s="55" t="s">
        <v>105</v>
      </c>
      <c r="D157" s="55">
        <v>7950000495</v>
      </c>
      <c r="E157" s="54"/>
      <c r="F157" s="1">
        <f>F158</f>
        <v>-25</v>
      </c>
    </row>
    <row r="158" spans="1:6" ht="38.25">
      <c r="A158" s="57" t="s">
        <v>80</v>
      </c>
      <c r="B158" s="54">
        <v>929</v>
      </c>
      <c r="C158" s="55" t="s">
        <v>105</v>
      </c>
      <c r="D158" s="55">
        <v>7950000495</v>
      </c>
      <c r="E158" s="54">
        <v>200</v>
      </c>
      <c r="F158" s="1">
        <f>F159</f>
        <v>-25</v>
      </c>
    </row>
    <row r="159" spans="1:6" ht="38.25">
      <c r="A159" s="4" t="s">
        <v>21</v>
      </c>
      <c r="B159" s="54">
        <v>929</v>
      </c>
      <c r="C159" s="55" t="s">
        <v>105</v>
      </c>
      <c r="D159" s="55">
        <v>7950000495</v>
      </c>
      <c r="E159" s="54">
        <v>240</v>
      </c>
      <c r="F159" s="1">
        <v>-25</v>
      </c>
    </row>
    <row r="160" spans="1:6" ht="12.75">
      <c r="A160" s="4" t="s">
        <v>82</v>
      </c>
      <c r="B160" s="54">
        <v>929</v>
      </c>
      <c r="C160" s="55" t="s">
        <v>105</v>
      </c>
      <c r="D160" s="55">
        <v>7950000495</v>
      </c>
      <c r="E160" s="54">
        <v>244</v>
      </c>
      <c r="F160" s="1">
        <v>-25</v>
      </c>
    </row>
    <row r="161" spans="1:6" ht="12.75">
      <c r="A161" s="49" t="s">
        <v>115</v>
      </c>
      <c r="B161" s="50">
        <v>929</v>
      </c>
      <c r="C161" s="51">
        <v>1000</v>
      </c>
      <c r="D161" s="51"/>
      <c r="E161" s="50"/>
      <c r="F161" s="52">
        <f>F162+F175</f>
        <v>-852.4000000000001</v>
      </c>
    </row>
    <row r="162" spans="1:6" ht="12.75">
      <c r="A162" s="49" t="s">
        <v>125</v>
      </c>
      <c r="B162" s="50">
        <v>929</v>
      </c>
      <c r="C162" s="51">
        <v>1003</v>
      </c>
      <c r="D162" s="51"/>
      <c r="E162" s="50"/>
      <c r="F162" s="52">
        <v>0</v>
      </c>
    </row>
    <row r="163" spans="1:6" ht="38.25">
      <c r="A163" s="53" t="s">
        <v>121</v>
      </c>
      <c r="B163" s="54">
        <v>929</v>
      </c>
      <c r="C163" s="55">
        <v>1003</v>
      </c>
      <c r="D163" s="55">
        <v>5050000232</v>
      </c>
      <c r="E163" s="50"/>
      <c r="F163" s="1">
        <v>0</v>
      </c>
    </row>
    <row r="164" spans="1:6" ht="25.5">
      <c r="A164" s="57" t="s">
        <v>110</v>
      </c>
      <c r="B164" s="54">
        <v>929</v>
      </c>
      <c r="C164" s="55">
        <v>1003</v>
      </c>
      <c r="D164" s="55">
        <v>5050000232</v>
      </c>
      <c r="E164" s="54">
        <v>300</v>
      </c>
      <c r="F164" s="1">
        <v>0</v>
      </c>
    </row>
    <row r="165" spans="1:6" ht="25.5">
      <c r="A165" s="4" t="s">
        <v>111</v>
      </c>
      <c r="B165" s="54">
        <v>929</v>
      </c>
      <c r="C165" s="55">
        <v>1003</v>
      </c>
      <c r="D165" s="55">
        <v>5050000232</v>
      </c>
      <c r="E165" s="54">
        <v>310</v>
      </c>
      <c r="F165" s="1">
        <v>0</v>
      </c>
    </row>
    <row r="166" spans="1:6" ht="38.25">
      <c r="A166" s="4" t="s">
        <v>118</v>
      </c>
      <c r="B166" s="54">
        <v>929</v>
      </c>
      <c r="C166" s="55">
        <v>1003</v>
      </c>
      <c r="D166" s="55">
        <v>5050000232</v>
      </c>
      <c r="E166" s="54">
        <v>313</v>
      </c>
      <c r="F166" s="1">
        <v>0</v>
      </c>
    </row>
    <row r="167" spans="1:6" ht="38.25">
      <c r="A167" s="53" t="s">
        <v>122</v>
      </c>
      <c r="B167" s="54">
        <v>929</v>
      </c>
      <c r="C167" s="55">
        <v>1003</v>
      </c>
      <c r="D167" s="55">
        <v>5050000233</v>
      </c>
      <c r="E167" s="54"/>
      <c r="F167" s="1">
        <v>0</v>
      </c>
    </row>
    <row r="168" spans="1:6" ht="25.5">
      <c r="A168" s="57" t="s">
        <v>110</v>
      </c>
      <c r="B168" s="54">
        <v>929</v>
      </c>
      <c r="C168" s="55">
        <v>1003</v>
      </c>
      <c r="D168" s="55">
        <v>5050000233</v>
      </c>
      <c r="E168" s="54">
        <v>300</v>
      </c>
      <c r="F168" s="1">
        <v>0</v>
      </c>
    </row>
    <row r="169" spans="1:6" ht="25.5">
      <c r="A169" s="4" t="s">
        <v>111</v>
      </c>
      <c r="B169" s="54">
        <v>929</v>
      </c>
      <c r="C169" s="55">
        <v>1003</v>
      </c>
      <c r="D169" s="55">
        <v>5050000233</v>
      </c>
      <c r="E169" s="54">
        <v>310</v>
      </c>
      <c r="F169" s="1">
        <v>0</v>
      </c>
    </row>
    <row r="170" spans="1:6" ht="38.25">
      <c r="A170" s="4" t="s">
        <v>118</v>
      </c>
      <c r="B170" s="54">
        <v>929</v>
      </c>
      <c r="C170" s="55">
        <v>1003</v>
      </c>
      <c r="D170" s="55">
        <v>5050000233</v>
      </c>
      <c r="E170" s="54">
        <v>313</v>
      </c>
      <c r="F170" s="1">
        <v>0</v>
      </c>
    </row>
    <row r="171" spans="1:6" ht="38.25">
      <c r="A171" s="53" t="s">
        <v>123</v>
      </c>
      <c r="B171" s="54">
        <v>929</v>
      </c>
      <c r="C171" s="55">
        <v>1003</v>
      </c>
      <c r="D171" s="55">
        <v>5050000234</v>
      </c>
      <c r="E171" s="50"/>
      <c r="F171" s="1">
        <v>0</v>
      </c>
    </row>
    <row r="172" spans="1:6" ht="25.5">
      <c r="A172" s="57" t="s">
        <v>110</v>
      </c>
      <c r="B172" s="54">
        <v>929</v>
      </c>
      <c r="C172" s="55">
        <v>1003</v>
      </c>
      <c r="D172" s="55">
        <v>5050000234</v>
      </c>
      <c r="E172" s="54">
        <v>300</v>
      </c>
      <c r="F172" s="1">
        <v>0</v>
      </c>
    </row>
    <row r="173" spans="1:6" ht="25.5">
      <c r="A173" s="4" t="s">
        <v>111</v>
      </c>
      <c r="B173" s="54">
        <v>929</v>
      </c>
      <c r="C173" s="55">
        <v>1003</v>
      </c>
      <c r="D173" s="55">
        <v>5050000234</v>
      </c>
      <c r="E173" s="54">
        <v>310</v>
      </c>
      <c r="F173" s="1">
        <v>0</v>
      </c>
    </row>
    <row r="174" spans="1:6" ht="38.25">
      <c r="A174" s="4" t="s">
        <v>118</v>
      </c>
      <c r="B174" s="54">
        <v>929</v>
      </c>
      <c r="C174" s="55">
        <v>1003</v>
      </c>
      <c r="D174" s="55">
        <v>5050000234</v>
      </c>
      <c r="E174" s="54">
        <v>313</v>
      </c>
      <c r="F174" s="1">
        <v>0</v>
      </c>
    </row>
    <row r="175" spans="1:6" ht="12.75">
      <c r="A175" s="49" t="s">
        <v>107</v>
      </c>
      <c r="B175" s="50">
        <v>929</v>
      </c>
      <c r="C175" s="51">
        <v>1004</v>
      </c>
      <c r="D175" s="51"/>
      <c r="E175" s="50"/>
      <c r="F175" s="72">
        <f>F176+F180</f>
        <v>-852.4000000000001</v>
      </c>
    </row>
    <row r="176" spans="1:6" ht="63.75">
      <c r="A176" s="53" t="s">
        <v>108</v>
      </c>
      <c r="B176" s="54">
        <v>929</v>
      </c>
      <c r="C176" s="55">
        <v>1004</v>
      </c>
      <c r="D176" s="55" t="s">
        <v>109</v>
      </c>
      <c r="E176" s="54"/>
      <c r="F176" s="71">
        <f>F177</f>
        <v>-427.6</v>
      </c>
    </row>
    <row r="177" spans="1:6" ht="25.5">
      <c r="A177" s="57" t="s">
        <v>110</v>
      </c>
      <c r="B177" s="54">
        <v>929</v>
      </c>
      <c r="C177" s="55">
        <v>1004</v>
      </c>
      <c r="D177" s="55" t="s">
        <v>109</v>
      </c>
      <c r="E177" s="54">
        <v>300</v>
      </c>
      <c r="F177" s="71">
        <f>F178</f>
        <v>-427.6</v>
      </c>
    </row>
    <row r="178" spans="1:6" ht="25.5">
      <c r="A178" s="4" t="s">
        <v>111</v>
      </c>
      <c r="B178" s="54">
        <v>929</v>
      </c>
      <c r="C178" s="55">
        <v>1004</v>
      </c>
      <c r="D178" s="55" t="s">
        <v>109</v>
      </c>
      <c r="E178" s="54">
        <v>310</v>
      </c>
      <c r="F178" s="71">
        <v>-427.6</v>
      </c>
    </row>
    <row r="179" spans="1:6" ht="38.25">
      <c r="A179" s="4" t="s">
        <v>118</v>
      </c>
      <c r="B179" s="54">
        <v>929</v>
      </c>
      <c r="C179" s="55">
        <v>1004</v>
      </c>
      <c r="D179" s="55" t="s">
        <v>109</v>
      </c>
      <c r="E179" s="54">
        <v>313</v>
      </c>
      <c r="F179" s="71">
        <v>-427.6</v>
      </c>
    </row>
    <row r="180" spans="1:6" ht="51">
      <c r="A180" s="53" t="s">
        <v>112</v>
      </c>
      <c r="B180" s="54">
        <v>929</v>
      </c>
      <c r="C180" s="55">
        <v>1004</v>
      </c>
      <c r="D180" s="56" t="s">
        <v>113</v>
      </c>
      <c r="E180" s="54"/>
      <c r="F180" s="71">
        <f>F181</f>
        <v>-424.8</v>
      </c>
    </row>
    <row r="181" spans="1:6" ht="25.5">
      <c r="A181" s="57" t="s">
        <v>110</v>
      </c>
      <c r="B181" s="54">
        <v>929</v>
      </c>
      <c r="C181" s="55">
        <v>1004</v>
      </c>
      <c r="D181" s="56" t="s">
        <v>113</v>
      </c>
      <c r="E181" s="54">
        <v>300</v>
      </c>
      <c r="F181" s="71">
        <f>F182</f>
        <v>-424.8</v>
      </c>
    </row>
    <row r="182" spans="1:6" ht="25.5">
      <c r="A182" s="4" t="s">
        <v>114</v>
      </c>
      <c r="B182" s="54">
        <v>929</v>
      </c>
      <c r="C182" s="55">
        <v>1004</v>
      </c>
      <c r="D182" s="56" t="s">
        <v>113</v>
      </c>
      <c r="E182" s="54">
        <v>320</v>
      </c>
      <c r="F182" s="71">
        <v>-424.8</v>
      </c>
    </row>
    <row r="183" spans="1:6" ht="25.5">
      <c r="A183" s="4" t="s">
        <v>119</v>
      </c>
      <c r="B183" s="54">
        <v>929</v>
      </c>
      <c r="C183" s="55">
        <v>1004</v>
      </c>
      <c r="D183" s="56" t="s">
        <v>113</v>
      </c>
      <c r="E183" s="54">
        <v>323</v>
      </c>
      <c r="F183" s="71">
        <v>-424.8</v>
      </c>
    </row>
    <row r="184" spans="1:6" ht="12.75">
      <c r="A184" s="49" t="s">
        <v>92</v>
      </c>
      <c r="B184" s="50">
        <v>929</v>
      </c>
      <c r="C184" s="51">
        <v>1200</v>
      </c>
      <c r="D184" s="51"/>
      <c r="E184" s="50"/>
      <c r="F184" s="3">
        <f>F185</f>
        <v>162.5</v>
      </c>
    </row>
    <row r="185" spans="1:6" ht="25.5">
      <c r="A185" s="49" t="s">
        <v>93</v>
      </c>
      <c r="B185" s="50">
        <v>929</v>
      </c>
      <c r="C185" s="51">
        <v>1204</v>
      </c>
      <c r="D185" s="51"/>
      <c r="E185" s="50"/>
      <c r="F185" s="3">
        <f>F186</f>
        <v>162.5</v>
      </c>
    </row>
    <row r="186" spans="1:6" ht="51">
      <c r="A186" s="53" t="s">
        <v>94</v>
      </c>
      <c r="B186" s="54">
        <v>929</v>
      </c>
      <c r="C186" s="55">
        <v>1204</v>
      </c>
      <c r="D186" s="55">
        <v>4570000462</v>
      </c>
      <c r="E186" s="50"/>
      <c r="F186" s="1">
        <f>F187</f>
        <v>162.5</v>
      </c>
    </row>
    <row r="187" spans="1:6" ht="76.5">
      <c r="A187" s="57" t="s">
        <v>19</v>
      </c>
      <c r="B187" s="54">
        <v>929</v>
      </c>
      <c r="C187" s="55">
        <v>1204</v>
      </c>
      <c r="D187" s="55">
        <v>4570000462</v>
      </c>
      <c r="E187" s="54">
        <v>100</v>
      </c>
      <c r="F187" s="71">
        <f>F188</f>
        <v>162.5</v>
      </c>
    </row>
    <row r="188" spans="1:6" ht="25.5">
      <c r="A188" s="11" t="s">
        <v>103</v>
      </c>
      <c r="B188" s="54">
        <v>929</v>
      </c>
      <c r="C188" s="55">
        <v>1204</v>
      </c>
      <c r="D188" s="55">
        <v>4570000462</v>
      </c>
      <c r="E188" s="54">
        <v>110</v>
      </c>
      <c r="F188" s="71">
        <f>F189+F190</f>
        <v>162.5</v>
      </c>
    </row>
    <row r="189" spans="1:6" ht="12.75">
      <c r="A189" s="73" t="s">
        <v>116</v>
      </c>
      <c r="B189" s="54">
        <v>929</v>
      </c>
      <c r="C189" s="55">
        <v>1204</v>
      </c>
      <c r="D189" s="55">
        <v>4570000462</v>
      </c>
      <c r="E189" s="54">
        <v>111</v>
      </c>
      <c r="F189" s="71">
        <v>124.8</v>
      </c>
    </row>
    <row r="190" spans="1:6" ht="76.5">
      <c r="A190" s="11" t="s">
        <v>117</v>
      </c>
      <c r="B190" s="54">
        <v>929</v>
      </c>
      <c r="C190" s="55">
        <v>1204</v>
      </c>
      <c r="D190" s="55">
        <v>4570000462</v>
      </c>
      <c r="E190" s="54">
        <v>119</v>
      </c>
      <c r="F190" s="71">
        <v>37.7</v>
      </c>
    </row>
    <row r="191" spans="1:6" ht="12.75">
      <c r="A191" s="14" t="s">
        <v>27</v>
      </c>
      <c r="B191" s="8">
        <v>929</v>
      </c>
      <c r="C191" s="6"/>
      <c r="D191" s="6"/>
      <c r="E191" s="5"/>
      <c r="F191" s="3">
        <f>F100</f>
        <v>-520</v>
      </c>
    </row>
    <row r="192" spans="1:6" ht="13.5" thickBot="1">
      <c r="A192" s="30" t="s">
        <v>9</v>
      </c>
      <c r="B192" s="24"/>
      <c r="C192" s="25"/>
      <c r="D192" s="26"/>
      <c r="E192" s="25"/>
      <c r="F192" s="27">
        <f>F191</f>
        <v>-520</v>
      </c>
    </row>
    <row r="194" spans="1:6" ht="14.25" customHeight="1">
      <c r="A194" s="86" t="s">
        <v>67</v>
      </c>
      <c r="B194" s="86"/>
      <c r="C194" s="86"/>
      <c r="D194" s="86"/>
      <c r="E194" s="86"/>
      <c r="F194" s="86"/>
    </row>
    <row r="196" spans="1:6" ht="25.5" customHeight="1">
      <c r="A196" s="28" t="s">
        <v>36</v>
      </c>
      <c r="B196" s="99" t="s">
        <v>37</v>
      </c>
      <c r="C196" s="100"/>
      <c r="D196" s="100"/>
      <c r="E196" s="101"/>
      <c r="F196" s="28" t="s">
        <v>11</v>
      </c>
    </row>
    <row r="197" spans="1:6" ht="30">
      <c r="A197" s="29" t="s">
        <v>38</v>
      </c>
      <c r="B197" s="80" t="s">
        <v>46</v>
      </c>
      <c r="C197" s="80"/>
      <c r="D197" s="80"/>
      <c r="E197" s="80"/>
      <c r="F197" s="1">
        <f>F198</f>
        <v>0</v>
      </c>
    </row>
    <row r="198" spans="1:6" ht="30">
      <c r="A198" s="29" t="s">
        <v>39</v>
      </c>
      <c r="B198" s="80" t="s">
        <v>47</v>
      </c>
      <c r="C198" s="80"/>
      <c r="D198" s="80"/>
      <c r="E198" s="80"/>
      <c r="F198" s="1">
        <f>F199-F202</f>
        <v>0</v>
      </c>
    </row>
    <row r="199" spans="1:6" ht="30">
      <c r="A199" s="29" t="s">
        <v>40</v>
      </c>
      <c r="B199" s="80" t="s">
        <v>48</v>
      </c>
      <c r="C199" s="80"/>
      <c r="D199" s="80"/>
      <c r="E199" s="80"/>
      <c r="F199" s="1">
        <f>F200</f>
        <v>-520</v>
      </c>
    </row>
    <row r="200" spans="1:6" ht="30">
      <c r="A200" s="29" t="s">
        <v>41</v>
      </c>
      <c r="B200" s="80" t="s">
        <v>49</v>
      </c>
      <c r="C200" s="80"/>
      <c r="D200" s="80"/>
      <c r="E200" s="80"/>
      <c r="F200" s="1">
        <f>F201</f>
        <v>-520</v>
      </c>
    </row>
    <row r="201" spans="1:6" ht="60">
      <c r="A201" s="29" t="s">
        <v>42</v>
      </c>
      <c r="B201" s="80" t="s">
        <v>50</v>
      </c>
      <c r="C201" s="80"/>
      <c r="D201" s="80"/>
      <c r="E201" s="80"/>
      <c r="F201" s="1">
        <v>-520</v>
      </c>
    </row>
    <row r="202" spans="1:6" ht="30">
      <c r="A202" s="29" t="s">
        <v>43</v>
      </c>
      <c r="B202" s="80" t="s">
        <v>51</v>
      </c>
      <c r="C202" s="80"/>
      <c r="D202" s="80"/>
      <c r="E202" s="80"/>
      <c r="F202" s="1">
        <f>F203</f>
        <v>-520</v>
      </c>
    </row>
    <row r="203" spans="1:6" ht="30">
      <c r="A203" s="29" t="s">
        <v>44</v>
      </c>
      <c r="B203" s="81" t="s">
        <v>52</v>
      </c>
      <c r="C203" s="81"/>
      <c r="D203" s="81"/>
      <c r="E203" s="81"/>
      <c r="F203" s="1">
        <f>F204</f>
        <v>-520</v>
      </c>
    </row>
    <row r="204" spans="1:6" ht="60">
      <c r="A204" s="31" t="s">
        <v>45</v>
      </c>
      <c r="B204" s="80" t="s">
        <v>53</v>
      </c>
      <c r="C204" s="80"/>
      <c r="D204" s="80"/>
      <c r="E204" s="80"/>
      <c r="F204" s="1">
        <v>-520</v>
      </c>
    </row>
    <row r="205" spans="1:6" ht="13.5" thickBot="1">
      <c r="A205" s="30" t="s">
        <v>9</v>
      </c>
      <c r="B205" s="82"/>
      <c r="C205" s="83"/>
      <c r="D205" s="83"/>
      <c r="E205" s="84"/>
      <c r="F205" s="34">
        <f>F199-F202</f>
        <v>0</v>
      </c>
    </row>
    <row r="206" ht="14.25">
      <c r="A206" s="15"/>
    </row>
    <row r="207" spans="1:6" ht="12.75">
      <c r="A207" s="20" t="s">
        <v>73</v>
      </c>
      <c r="B207" s="20"/>
      <c r="C207" s="36"/>
      <c r="D207" s="36"/>
      <c r="E207" s="36"/>
      <c r="F207" s="36"/>
    </row>
    <row r="208" spans="1:6" ht="12.75">
      <c r="A208" s="85" t="s">
        <v>72</v>
      </c>
      <c r="B208" s="85"/>
      <c r="C208" s="36" t="s">
        <v>59</v>
      </c>
      <c r="D208" s="45" t="s">
        <v>74</v>
      </c>
      <c r="E208" s="36"/>
      <c r="F208" s="46" t="s">
        <v>75</v>
      </c>
    </row>
    <row r="209" spans="1:6" ht="12.75">
      <c r="A209" s="79" t="s">
        <v>60</v>
      </c>
      <c r="B209" s="79"/>
      <c r="C209" s="32" t="s">
        <v>55</v>
      </c>
      <c r="D209" s="17" t="s">
        <v>56</v>
      </c>
      <c r="E209" s="17"/>
      <c r="F209" s="32" t="s">
        <v>61</v>
      </c>
    </row>
    <row r="210" spans="1:8" ht="15">
      <c r="A210" s="47" t="s">
        <v>62</v>
      </c>
      <c r="B210" s="17"/>
      <c r="C210" s="17"/>
      <c r="D210" s="17"/>
      <c r="E210" s="17"/>
      <c r="F210" s="17"/>
      <c r="H210" s="9" t="s">
        <v>126</v>
      </c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</sheetData>
  <sheetProtection/>
  <mergeCells count="28">
    <mergeCell ref="B19:E19"/>
    <mergeCell ref="F19:F20"/>
    <mergeCell ref="A17:F17"/>
    <mergeCell ref="D2:F2"/>
    <mergeCell ref="A6:F6"/>
    <mergeCell ref="A7:F7"/>
    <mergeCell ref="B15:E15"/>
    <mergeCell ref="B14:E14"/>
    <mergeCell ref="A8:F8"/>
    <mergeCell ref="A9:F9"/>
    <mergeCell ref="B202:E202"/>
    <mergeCell ref="A95:F95"/>
    <mergeCell ref="A97:A98"/>
    <mergeCell ref="B97:E97"/>
    <mergeCell ref="F97:F98"/>
    <mergeCell ref="A194:F194"/>
    <mergeCell ref="B196:E196"/>
    <mergeCell ref="B201:E201"/>
    <mergeCell ref="A19:A20"/>
    <mergeCell ref="B203:E203"/>
    <mergeCell ref="B204:E204"/>
    <mergeCell ref="B205:E205"/>
    <mergeCell ref="A208:B208"/>
    <mergeCell ref="A209:B209"/>
    <mergeCell ref="B197:E197"/>
    <mergeCell ref="B198:E198"/>
    <mergeCell ref="B199:E199"/>
    <mergeCell ref="B200:E200"/>
  </mergeCells>
  <printOptions/>
  <pageMargins left="0.7086614173228347" right="0.5118110236220472" top="0.9448818897637796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22" sqref="A22:F63"/>
    </sheetView>
  </sheetViews>
  <sheetFormatPr defaultColWidth="9.00390625" defaultRowHeight="12.75"/>
  <cols>
    <col min="1" max="1" width="39.75390625" style="9" customWidth="1"/>
    <col min="2" max="3" width="9.75390625" style="9" customWidth="1"/>
    <col min="4" max="4" width="10.75390625" style="9" customWidth="1"/>
    <col min="5" max="5" width="9.75390625" style="9" customWidth="1"/>
    <col min="6" max="6" width="10.75390625" style="9" customWidth="1"/>
    <col min="7" max="16384" width="9.125" style="9" customWidth="1"/>
  </cols>
  <sheetData>
    <row r="1" spans="1:6" ht="15">
      <c r="A1" s="17"/>
      <c r="B1" s="17"/>
      <c r="C1" s="17"/>
      <c r="D1" s="108" t="s">
        <v>34</v>
      </c>
      <c r="E1" s="108"/>
      <c r="F1" s="108"/>
    </row>
    <row r="2" spans="1:6" ht="62.25" customHeight="1">
      <c r="A2" s="17"/>
      <c r="B2" s="17"/>
      <c r="C2" s="17"/>
      <c r="D2" s="93" t="s">
        <v>77</v>
      </c>
      <c r="E2" s="93"/>
      <c r="F2" s="93"/>
    </row>
    <row r="3" spans="1:6" ht="27.75" customHeight="1">
      <c r="A3" s="17"/>
      <c r="B3" s="17"/>
      <c r="C3" s="17"/>
      <c r="D3" s="22"/>
      <c r="E3" s="109" t="s">
        <v>78</v>
      </c>
      <c r="F3" s="109"/>
    </row>
    <row r="4" spans="1:6" ht="18" customHeight="1">
      <c r="A4" s="17"/>
      <c r="B4" s="17"/>
      <c r="C4" s="17"/>
      <c r="D4" s="18" t="s">
        <v>81</v>
      </c>
      <c r="E4" s="19"/>
      <c r="F4" s="17"/>
    </row>
    <row r="6" spans="1:6" ht="14.25">
      <c r="A6" s="91" t="s">
        <v>95</v>
      </c>
      <c r="B6" s="91"/>
      <c r="C6" s="91"/>
      <c r="D6" s="91"/>
      <c r="E6" s="91"/>
      <c r="F6" s="91"/>
    </row>
    <row r="7" spans="1:6" ht="88.5" customHeight="1">
      <c r="A7" s="86" t="s">
        <v>84</v>
      </c>
      <c r="B7" s="86"/>
      <c r="C7" s="86"/>
      <c r="D7" s="86"/>
      <c r="E7" s="86"/>
      <c r="F7" s="86"/>
    </row>
    <row r="8" spans="1:6" ht="14.25">
      <c r="A8" s="86" t="s">
        <v>83</v>
      </c>
      <c r="B8" s="86"/>
      <c r="C8" s="86"/>
      <c r="D8" s="86"/>
      <c r="E8" s="86"/>
      <c r="F8" s="86"/>
    </row>
    <row r="9" spans="1:6" ht="12.75">
      <c r="A9" s="79" t="s">
        <v>96</v>
      </c>
      <c r="B9" s="79"/>
      <c r="C9" s="79"/>
      <c r="D9" s="79"/>
      <c r="E9" s="79"/>
      <c r="F9" s="79"/>
    </row>
    <row r="10" spans="1:6" ht="30" customHeight="1">
      <c r="A10" s="39"/>
      <c r="B10" s="39"/>
      <c r="C10" s="39"/>
      <c r="D10" s="39"/>
      <c r="E10" s="35"/>
      <c r="F10" s="35"/>
    </row>
    <row r="11" spans="1:6" ht="15.75">
      <c r="A11" s="37" t="s">
        <v>57</v>
      </c>
      <c r="B11" s="107" t="s">
        <v>76</v>
      </c>
      <c r="C11" s="107"/>
      <c r="D11" s="107"/>
      <c r="E11" s="107"/>
      <c r="F11" s="20"/>
    </row>
    <row r="12" spans="1:6" ht="26.25">
      <c r="A12" s="37" t="s">
        <v>68</v>
      </c>
      <c r="B12" s="21" t="s">
        <v>33</v>
      </c>
      <c r="C12" s="41"/>
      <c r="D12" s="41"/>
      <c r="E12" s="41"/>
      <c r="F12" s="20"/>
    </row>
    <row r="13" spans="1:6" ht="12.75">
      <c r="A13" s="20" t="s">
        <v>69</v>
      </c>
      <c r="B13" s="38"/>
      <c r="C13" s="38"/>
      <c r="D13" s="38"/>
      <c r="E13" s="38"/>
      <c r="F13" s="20"/>
    </row>
    <row r="14" spans="1:6" ht="18" customHeight="1">
      <c r="A14" s="42" t="s">
        <v>70</v>
      </c>
      <c r="B14" s="103" t="s">
        <v>120</v>
      </c>
      <c r="C14" s="103"/>
      <c r="D14" s="103"/>
      <c r="E14" s="103"/>
      <c r="F14" s="43"/>
    </row>
    <row r="15" spans="1:6" ht="12.75">
      <c r="A15" s="17"/>
      <c r="B15" s="102" t="s">
        <v>71</v>
      </c>
      <c r="C15" s="102"/>
      <c r="D15" s="102"/>
      <c r="E15" s="102"/>
      <c r="F15" s="44"/>
    </row>
    <row r="16" spans="1:6" ht="12.75">
      <c r="A16" s="17"/>
      <c r="B16" s="17"/>
      <c r="C16" s="17"/>
      <c r="D16" s="17"/>
      <c r="E16" s="17"/>
      <c r="F16" s="17"/>
    </row>
    <row r="17" spans="1:6" ht="15.75" customHeight="1">
      <c r="A17" s="94" t="s">
        <v>58</v>
      </c>
      <c r="B17" s="94"/>
      <c r="C17" s="94"/>
      <c r="D17" s="94"/>
      <c r="E17" s="94"/>
      <c r="F17" s="94"/>
    </row>
    <row r="19" spans="1:6" ht="12.75">
      <c r="A19" s="88" t="s">
        <v>0</v>
      </c>
      <c r="B19" s="89" t="s">
        <v>31</v>
      </c>
      <c r="C19" s="89"/>
      <c r="D19" s="89"/>
      <c r="E19" s="89"/>
      <c r="F19" s="88" t="s">
        <v>11</v>
      </c>
    </row>
    <row r="20" spans="1:6" ht="66.75" customHeight="1">
      <c r="A20" s="88"/>
      <c r="B20" s="5" t="s">
        <v>28</v>
      </c>
      <c r="C20" s="5" t="s">
        <v>29</v>
      </c>
      <c r="D20" s="5" t="s">
        <v>54</v>
      </c>
      <c r="E20" s="5" t="s">
        <v>30</v>
      </c>
      <c r="F20" s="88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40.5" customHeight="1">
      <c r="A22" s="8" t="s">
        <v>18</v>
      </c>
      <c r="B22" s="5"/>
      <c r="C22" s="5"/>
      <c r="D22" s="6"/>
      <c r="E22" s="5"/>
      <c r="F22" s="3">
        <f>F23</f>
        <v>0</v>
      </c>
    </row>
    <row r="23" spans="1:6" ht="12.75">
      <c r="A23" s="10" t="s">
        <v>1</v>
      </c>
      <c r="B23" s="8">
        <v>963</v>
      </c>
      <c r="C23" s="2" t="s">
        <v>14</v>
      </c>
      <c r="D23" s="2"/>
      <c r="E23" s="8"/>
      <c r="F23" s="3">
        <f>F24</f>
        <v>0</v>
      </c>
    </row>
    <row r="24" spans="1:6" ht="38.25">
      <c r="A24" s="49" t="s">
        <v>2</v>
      </c>
      <c r="B24" s="50">
        <v>963</v>
      </c>
      <c r="C24" s="51" t="s">
        <v>10</v>
      </c>
      <c r="D24" s="51"/>
      <c r="E24" s="50"/>
      <c r="F24" s="52">
        <f>F25</f>
        <v>0</v>
      </c>
    </row>
    <row r="25" spans="1:6" ht="25.5">
      <c r="A25" s="53" t="s">
        <v>25</v>
      </c>
      <c r="B25" s="54">
        <v>963</v>
      </c>
      <c r="C25" s="55" t="s">
        <v>10</v>
      </c>
      <c r="D25" s="56" t="s">
        <v>23</v>
      </c>
      <c r="E25" s="54"/>
      <c r="F25" s="7">
        <f>F26</f>
        <v>0</v>
      </c>
    </row>
    <row r="26" spans="1:6" ht="76.5">
      <c r="A26" s="53" t="s">
        <v>19</v>
      </c>
      <c r="B26" s="54">
        <v>963</v>
      </c>
      <c r="C26" s="55" t="s">
        <v>10</v>
      </c>
      <c r="D26" s="56" t="s">
        <v>23</v>
      </c>
      <c r="E26" s="54">
        <v>100</v>
      </c>
      <c r="F26" s="7">
        <f>F27</f>
        <v>0</v>
      </c>
    </row>
    <row r="27" spans="1:6" ht="25.5">
      <c r="A27" s="4" t="s">
        <v>20</v>
      </c>
      <c r="B27" s="5">
        <v>963</v>
      </c>
      <c r="C27" s="6" t="s">
        <v>10</v>
      </c>
      <c r="D27" s="6" t="s">
        <v>23</v>
      </c>
      <c r="E27" s="5">
        <v>120</v>
      </c>
      <c r="F27" s="7">
        <v>0</v>
      </c>
    </row>
    <row r="28" spans="1:6" ht="12.75">
      <c r="A28" s="14" t="s">
        <v>27</v>
      </c>
      <c r="B28" s="8">
        <v>963</v>
      </c>
      <c r="C28" s="2"/>
      <c r="D28" s="2"/>
      <c r="E28" s="8"/>
      <c r="F28" s="3">
        <f>F23</f>
        <v>0</v>
      </c>
    </row>
    <row r="29" spans="1:6" ht="13.5" thickBot="1">
      <c r="A29" s="30" t="s">
        <v>9</v>
      </c>
      <c r="B29" s="24"/>
      <c r="C29" s="25"/>
      <c r="D29" s="26"/>
      <c r="E29" s="25"/>
      <c r="F29" s="27">
        <f>F28</f>
        <v>0</v>
      </c>
    </row>
    <row r="30" spans="1:6" ht="12.75">
      <c r="A30" s="59"/>
      <c r="B30" s="60"/>
      <c r="C30" s="61"/>
      <c r="D30" s="61"/>
      <c r="E30" s="60"/>
      <c r="F30" s="62"/>
    </row>
    <row r="31" spans="1:6" ht="14.25">
      <c r="A31" s="90" t="s">
        <v>66</v>
      </c>
      <c r="B31" s="90"/>
      <c r="C31" s="90"/>
      <c r="D31" s="90"/>
      <c r="E31" s="90"/>
      <c r="F31" s="90"/>
    </row>
    <row r="32" ht="14.25">
      <c r="A32" s="15"/>
    </row>
    <row r="33" spans="1:6" ht="12.75">
      <c r="A33" s="88" t="s">
        <v>0</v>
      </c>
      <c r="B33" s="89" t="s">
        <v>31</v>
      </c>
      <c r="C33" s="89"/>
      <c r="D33" s="89"/>
      <c r="E33" s="89"/>
      <c r="F33" s="88" t="s">
        <v>11</v>
      </c>
    </row>
    <row r="34" spans="1:6" ht="89.25">
      <c r="A34" s="88"/>
      <c r="B34" s="5" t="s">
        <v>28</v>
      </c>
      <c r="C34" s="5" t="s">
        <v>29</v>
      </c>
      <c r="D34" s="5" t="s">
        <v>54</v>
      </c>
      <c r="E34" s="5" t="s">
        <v>30</v>
      </c>
      <c r="F34" s="88"/>
    </row>
    <row r="35" spans="1:6" ht="12.75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</row>
    <row r="36" spans="1:6" ht="44.25" customHeight="1">
      <c r="A36" s="8" t="s">
        <v>18</v>
      </c>
      <c r="B36" s="5"/>
      <c r="C36" s="5"/>
      <c r="D36" s="6"/>
      <c r="E36" s="5"/>
      <c r="F36" s="3">
        <f aca="true" t="shared" si="0" ref="F36:F41">F37</f>
        <v>0</v>
      </c>
    </row>
    <row r="37" spans="1:6" ht="12.75">
      <c r="A37" s="10" t="s">
        <v>1</v>
      </c>
      <c r="B37" s="8">
        <v>963</v>
      </c>
      <c r="C37" s="2" t="s">
        <v>14</v>
      </c>
      <c r="D37" s="2"/>
      <c r="E37" s="8"/>
      <c r="F37" s="3">
        <f t="shared" si="0"/>
        <v>0</v>
      </c>
    </row>
    <row r="38" spans="1:6" ht="38.25">
      <c r="A38" s="49" t="s">
        <v>2</v>
      </c>
      <c r="B38" s="50">
        <v>963</v>
      </c>
      <c r="C38" s="51" t="s">
        <v>10</v>
      </c>
      <c r="D38" s="51"/>
      <c r="E38" s="50"/>
      <c r="F38" s="52">
        <f t="shared" si="0"/>
        <v>0</v>
      </c>
    </row>
    <row r="39" spans="1:6" ht="25.5">
      <c r="A39" s="53" t="s">
        <v>25</v>
      </c>
      <c r="B39" s="54">
        <v>963</v>
      </c>
      <c r="C39" s="55" t="s">
        <v>10</v>
      </c>
      <c r="D39" s="56" t="s">
        <v>23</v>
      </c>
      <c r="E39" s="54"/>
      <c r="F39" s="7">
        <f t="shared" si="0"/>
        <v>0</v>
      </c>
    </row>
    <row r="40" spans="1:6" ht="76.5">
      <c r="A40" s="53" t="s">
        <v>19</v>
      </c>
      <c r="B40" s="54">
        <v>963</v>
      </c>
      <c r="C40" s="55" t="s">
        <v>10</v>
      </c>
      <c r="D40" s="56" t="s">
        <v>23</v>
      </c>
      <c r="E40" s="54">
        <v>100</v>
      </c>
      <c r="F40" s="7">
        <f t="shared" si="0"/>
        <v>0</v>
      </c>
    </row>
    <row r="41" spans="1:6" ht="25.5">
      <c r="A41" s="4" t="s">
        <v>20</v>
      </c>
      <c r="B41" s="5">
        <v>963</v>
      </c>
      <c r="C41" s="6" t="s">
        <v>10</v>
      </c>
      <c r="D41" s="6" t="s">
        <v>23</v>
      </c>
      <c r="E41" s="5">
        <v>120</v>
      </c>
      <c r="F41" s="7">
        <f t="shared" si="0"/>
        <v>0</v>
      </c>
    </row>
    <row r="42" spans="1:6" ht="38.25">
      <c r="A42" s="4" t="s">
        <v>26</v>
      </c>
      <c r="B42" s="5">
        <v>963</v>
      </c>
      <c r="C42" s="6" t="s">
        <v>10</v>
      </c>
      <c r="D42" s="6" t="s">
        <v>23</v>
      </c>
      <c r="E42" s="5">
        <v>122</v>
      </c>
      <c r="F42" s="7">
        <v>0</v>
      </c>
    </row>
    <row r="43" spans="1:6" ht="12.75">
      <c r="A43" s="14" t="s">
        <v>27</v>
      </c>
      <c r="B43" s="8">
        <v>963</v>
      </c>
      <c r="C43" s="2"/>
      <c r="D43" s="2"/>
      <c r="E43" s="8"/>
      <c r="F43" s="3">
        <f>F36</f>
        <v>0</v>
      </c>
    </row>
    <row r="44" spans="1:6" ht="13.5" thickBot="1">
      <c r="A44" s="30" t="s">
        <v>9</v>
      </c>
      <c r="B44" s="24"/>
      <c r="C44" s="25"/>
      <c r="D44" s="26"/>
      <c r="E44" s="25"/>
      <c r="F44" s="27">
        <f>F43</f>
        <v>0</v>
      </c>
    </row>
    <row r="45" spans="1:6" ht="12.75">
      <c r="A45" s="59"/>
      <c r="B45" s="60"/>
      <c r="C45" s="61"/>
      <c r="D45" s="61"/>
      <c r="E45" s="60"/>
      <c r="F45" s="62"/>
    </row>
    <row r="46" spans="1:6" ht="15.75" customHeight="1">
      <c r="A46" s="86" t="s">
        <v>67</v>
      </c>
      <c r="B46" s="86"/>
      <c r="C46" s="86"/>
      <c r="D46" s="86"/>
      <c r="E46" s="86"/>
      <c r="F46" s="86"/>
    </row>
    <row r="48" spans="1:6" ht="25.5" customHeight="1">
      <c r="A48" s="28" t="s">
        <v>36</v>
      </c>
      <c r="B48" s="99" t="s">
        <v>37</v>
      </c>
      <c r="C48" s="100"/>
      <c r="D48" s="100"/>
      <c r="E48" s="101"/>
      <c r="F48" s="28" t="s">
        <v>11</v>
      </c>
    </row>
    <row r="49" spans="1:6" ht="30">
      <c r="A49" s="29" t="s">
        <v>38</v>
      </c>
      <c r="B49" s="104" t="s">
        <v>46</v>
      </c>
      <c r="C49" s="105"/>
      <c r="D49" s="105"/>
      <c r="E49" s="106"/>
      <c r="F49" s="1">
        <f>F50</f>
        <v>0</v>
      </c>
    </row>
    <row r="50" spans="1:6" ht="30">
      <c r="A50" s="29" t="s">
        <v>39</v>
      </c>
      <c r="B50" s="104" t="s">
        <v>47</v>
      </c>
      <c r="C50" s="105"/>
      <c r="D50" s="105"/>
      <c r="E50" s="106"/>
      <c r="F50" s="1">
        <f>F51-F54</f>
        <v>0</v>
      </c>
    </row>
    <row r="51" spans="1:6" ht="30">
      <c r="A51" s="29" t="s">
        <v>40</v>
      </c>
      <c r="B51" s="104" t="s">
        <v>48</v>
      </c>
      <c r="C51" s="105"/>
      <c r="D51" s="105"/>
      <c r="E51" s="106"/>
      <c r="F51" s="1">
        <v>0</v>
      </c>
    </row>
    <row r="52" spans="1:6" ht="30">
      <c r="A52" s="29" t="s">
        <v>41</v>
      </c>
      <c r="B52" s="104" t="s">
        <v>49</v>
      </c>
      <c r="C52" s="105"/>
      <c r="D52" s="105"/>
      <c r="E52" s="106"/>
      <c r="F52" s="1">
        <f>F51</f>
        <v>0</v>
      </c>
    </row>
    <row r="53" spans="1:6" ht="60">
      <c r="A53" s="29" t="s">
        <v>42</v>
      </c>
      <c r="B53" s="104" t="s">
        <v>50</v>
      </c>
      <c r="C53" s="105"/>
      <c r="D53" s="105"/>
      <c r="E53" s="106"/>
      <c r="F53" s="1">
        <f>F52</f>
        <v>0</v>
      </c>
    </row>
    <row r="54" spans="1:6" ht="30">
      <c r="A54" s="29" t="s">
        <v>43</v>
      </c>
      <c r="B54" s="104" t="s">
        <v>51</v>
      </c>
      <c r="C54" s="105"/>
      <c r="D54" s="105"/>
      <c r="E54" s="106"/>
      <c r="F54" s="1">
        <f>F43</f>
        <v>0</v>
      </c>
    </row>
    <row r="55" spans="1:6" ht="30">
      <c r="A55" s="29" t="s">
        <v>44</v>
      </c>
      <c r="B55" s="104" t="s">
        <v>52</v>
      </c>
      <c r="C55" s="105"/>
      <c r="D55" s="105"/>
      <c r="E55" s="106"/>
      <c r="F55" s="33">
        <f>F54</f>
        <v>0</v>
      </c>
    </row>
    <row r="56" spans="1:6" ht="60">
      <c r="A56" s="31" t="s">
        <v>45</v>
      </c>
      <c r="B56" s="104" t="s">
        <v>53</v>
      </c>
      <c r="C56" s="105"/>
      <c r="D56" s="105"/>
      <c r="E56" s="106"/>
      <c r="F56" s="1">
        <f>F55</f>
        <v>0</v>
      </c>
    </row>
    <row r="57" spans="1:6" ht="13.5" thickBot="1">
      <c r="A57" s="30" t="s">
        <v>9</v>
      </c>
      <c r="B57" s="82"/>
      <c r="C57" s="83"/>
      <c r="D57" s="83"/>
      <c r="E57" s="84"/>
      <c r="F57" s="34">
        <f>F51-F54</f>
        <v>0</v>
      </c>
    </row>
    <row r="58" ht="14.25">
      <c r="A58" s="15"/>
    </row>
    <row r="59" spans="1:6" ht="12.75">
      <c r="A59" s="20" t="s">
        <v>73</v>
      </c>
      <c r="B59" s="20"/>
      <c r="C59" s="36"/>
      <c r="D59" s="36"/>
      <c r="E59" s="36"/>
      <c r="F59" s="36"/>
    </row>
    <row r="60" spans="1:6" ht="12.75">
      <c r="A60" s="85" t="s">
        <v>72</v>
      </c>
      <c r="B60" s="85"/>
      <c r="C60" s="36" t="s">
        <v>59</v>
      </c>
      <c r="D60" s="45" t="s">
        <v>74</v>
      </c>
      <c r="E60" s="36"/>
      <c r="F60" s="46" t="s">
        <v>75</v>
      </c>
    </row>
    <row r="61" spans="1:6" ht="12.75">
      <c r="A61" s="79" t="s">
        <v>60</v>
      </c>
      <c r="B61" s="79"/>
      <c r="C61" s="32" t="s">
        <v>55</v>
      </c>
      <c r="D61" s="17" t="s">
        <v>56</v>
      </c>
      <c r="E61" s="17"/>
      <c r="F61" s="32" t="s">
        <v>61</v>
      </c>
    </row>
    <row r="62" spans="1:6" ht="15">
      <c r="A62" s="47" t="s">
        <v>62</v>
      </c>
      <c r="B62" s="17"/>
      <c r="C62" s="17"/>
      <c r="D62" s="17"/>
      <c r="E62" s="17"/>
      <c r="F62" s="17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</sheetData>
  <sheetProtection/>
  <mergeCells count="31">
    <mergeCell ref="A60:B60"/>
    <mergeCell ref="A46:F46"/>
    <mergeCell ref="B48:E48"/>
    <mergeCell ref="A17:F17"/>
    <mergeCell ref="A19:A20"/>
    <mergeCell ref="B19:E19"/>
    <mergeCell ref="F19:F20"/>
    <mergeCell ref="B54:E54"/>
    <mergeCell ref="B50:E50"/>
    <mergeCell ref="B53:E53"/>
    <mergeCell ref="A9:F9"/>
    <mergeCell ref="A31:F31"/>
    <mergeCell ref="B52:E52"/>
    <mergeCell ref="B33:E33"/>
    <mergeCell ref="B55:E55"/>
    <mergeCell ref="A61:B61"/>
    <mergeCell ref="B11:E11"/>
    <mergeCell ref="B56:E56"/>
    <mergeCell ref="B57:E57"/>
    <mergeCell ref="B51:E51"/>
    <mergeCell ref="D1:F1"/>
    <mergeCell ref="E3:F3"/>
    <mergeCell ref="D2:F2"/>
    <mergeCell ref="A6:F6"/>
    <mergeCell ref="A7:F7"/>
    <mergeCell ref="B49:E49"/>
    <mergeCell ref="B14:E14"/>
    <mergeCell ref="B15:E15"/>
    <mergeCell ref="A33:A34"/>
    <mergeCell ref="A8:F8"/>
    <mergeCell ref="F33:F34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2019-01-24T13:37:28Z</cp:lastPrinted>
  <dcterms:created xsi:type="dcterms:W3CDTF">2013-10-30T13:37:54Z</dcterms:created>
  <dcterms:modified xsi:type="dcterms:W3CDTF">2019-01-24T13:40:32Z</dcterms:modified>
  <cp:category/>
  <cp:version/>
  <cp:contentType/>
  <cp:contentStatus/>
</cp:coreProperties>
</file>